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7560" activeTab="0"/>
  </bookViews>
  <sheets>
    <sheet name="Incrocio" sheetId="1" r:id="rId1"/>
    <sheet name="BarElio" sheetId="2" r:id="rId2"/>
    <sheet name="AntDino" sheetId="3" r:id="rId3"/>
    <sheet name="CesGae" sheetId="4" r:id="rId4"/>
    <sheet name="EleStef" sheetId="5" r:id="rId5"/>
    <sheet name="GillRaf" sheetId="6" r:id="rId6"/>
    <sheet name="IsolGio" sheetId="7" r:id="rId7"/>
    <sheet name="LilGian" sheetId="8" r:id="rId8"/>
    <sheet name="ManRob" sheetId="9" r:id="rId9"/>
    <sheet name="RenSan" sheetId="10" r:id="rId10"/>
    <sheet name="SteMas" sheetId="11" r:id="rId11"/>
    <sheet name="Foglio3" sheetId="12" r:id="rId12"/>
  </sheets>
  <definedNames>
    <definedName name="_xlnm.Print_Area" localSheetId="1">'BarElio'!$A$1:$AG$18</definedName>
    <definedName name="_xlnm.Print_Area" localSheetId="0">'Incrocio'!$A$1:$K$12</definedName>
  </definedNames>
  <calcPr fullCalcOnLoad="1"/>
</workbook>
</file>

<file path=xl/sharedStrings.xml><?xml version="1.0" encoding="utf-8"?>
<sst xmlns="http://schemas.openxmlformats.org/spreadsheetml/2006/main" count="546" uniqueCount="61">
  <si>
    <t>serata  n°</t>
  </si>
  <si>
    <t>data</t>
  </si>
  <si>
    <t>C O P P I E</t>
  </si>
  <si>
    <t>Gill &amp; Raf</t>
  </si>
  <si>
    <t>Barbara &amp; Elio</t>
  </si>
  <si>
    <t>Elena  &amp;  Stefano</t>
  </si>
  <si>
    <t>Cesarina &amp; Gaetano</t>
  </si>
  <si>
    <t>Lilli  &amp;  Gianni</t>
  </si>
  <si>
    <t>Isolde &amp; Giovanni</t>
  </si>
  <si>
    <t>Antonella  &amp;  Dino</t>
  </si>
  <si>
    <t xml:space="preserve">Differenza Punti </t>
  </si>
  <si>
    <t>Manuela &amp; Roberto</t>
  </si>
  <si>
    <t>Renata &amp; Sandro</t>
  </si>
  <si>
    <t>Stefania &amp; Massimo</t>
  </si>
  <si>
    <t>n. giocate</t>
  </si>
  <si>
    <t>differenza punti</t>
  </si>
  <si>
    <t>n.coppie/mani</t>
  </si>
  <si>
    <t>Luogo</t>
  </si>
  <si>
    <t>Differenza Punti</t>
  </si>
  <si>
    <t>Contatore TOP</t>
  </si>
  <si>
    <t>Contatore POT</t>
  </si>
  <si>
    <t>SCONTRO DIRETTO (DIFFERENZA PUNTI DI SERATA)</t>
  </si>
  <si>
    <t>9-18</t>
  </si>
  <si>
    <t>Des</t>
  </si>
  <si>
    <t>IX°</t>
  </si>
  <si>
    <t>V°</t>
  </si>
  <si>
    <t>VII°</t>
  </si>
  <si>
    <t>III°</t>
  </si>
  <si>
    <t>VIII°</t>
  </si>
  <si>
    <t>I°</t>
  </si>
  <si>
    <t>II°</t>
  </si>
  <si>
    <t>BRIDGEMANIA   2006 / 2007 Dalla provocazione ……. alla concertazione</t>
  </si>
  <si>
    <t>SCONTRI DIRETTI - BRIDGEMANIA   2006 / 2007 Dalla provocazione ….alla concertazione</t>
  </si>
  <si>
    <t>IV°</t>
  </si>
  <si>
    <t>10-18</t>
  </si>
  <si>
    <t>Pol</t>
  </si>
  <si>
    <t>X°</t>
  </si>
  <si>
    <t>Cat</t>
  </si>
  <si>
    <t>VI°</t>
  </si>
  <si>
    <t>Mal</t>
  </si>
  <si>
    <t>Bia</t>
  </si>
  <si>
    <t>Sav</t>
  </si>
  <si>
    <t>n. giocate avversario</t>
  </si>
  <si>
    <t>Sim</t>
  </si>
  <si>
    <t>INDIVIDUALE</t>
  </si>
  <si>
    <t>Ban</t>
  </si>
  <si>
    <t>6-22</t>
  </si>
  <si>
    <t>9/18</t>
  </si>
  <si>
    <t>8/21</t>
  </si>
  <si>
    <t>Gio</t>
  </si>
  <si>
    <t>Dej</t>
  </si>
  <si>
    <t>7-21</t>
  </si>
  <si>
    <t>12-22</t>
  </si>
  <si>
    <t>XII°</t>
  </si>
  <si>
    <t>XI°</t>
  </si>
  <si>
    <t>16-30</t>
  </si>
  <si>
    <t>Sovana</t>
  </si>
  <si>
    <t>XIII°</t>
  </si>
  <si>
    <t>XV°</t>
  </si>
  <si>
    <t>8-21</t>
  </si>
  <si>
    <t>10-27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</si>
</sst>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\-m"/>
    <numFmt numFmtId="171" formatCode="0_ ;[Red]\-0\ 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11"/>
      <name val="Arial"/>
      <family val="2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 quotePrefix="1">
      <alignment horizontal="right"/>
    </xf>
    <xf numFmtId="17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" fontId="5" fillId="0" borderId="2" xfId="0" applyNumberFormat="1" applyFont="1" applyFill="1" applyBorder="1" applyAlignment="1">
      <alignment horizontal="center" textRotation="90"/>
    </xf>
    <xf numFmtId="16" fontId="5" fillId="0" borderId="1" xfId="0" applyNumberFormat="1" applyFont="1" applyFill="1" applyBorder="1" applyAlignment="1">
      <alignment horizontal="center" textRotation="90"/>
    </xf>
    <xf numFmtId="49" fontId="5" fillId="0" borderId="2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textRotation="90"/>
    </xf>
    <xf numFmtId="49" fontId="5" fillId="0" borderId="2" xfId="0" applyNumberFormat="1" applyFont="1" applyFill="1" applyBorder="1" applyAlignment="1">
      <alignment horizontal="center" textRotation="90"/>
    </xf>
    <xf numFmtId="49" fontId="5" fillId="0" borderId="1" xfId="0" applyNumberFormat="1" applyFont="1" applyFill="1" applyBorder="1" applyAlignment="1">
      <alignment horizontal="center" textRotation="90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0" fontId="2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171" fontId="9" fillId="0" borderId="1" xfId="0" applyNumberFormat="1" applyFont="1" applyFill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/>
    </xf>
    <xf numFmtId="171" fontId="1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71" fontId="9" fillId="0" borderId="5" xfId="0" applyNumberFormat="1" applyFont="1" applyFill="1" applyBorder="1" applyAlignment="1">
      <alignment horizontal="center"/>
    </xf>
    <xf numFmtId="171" fontId="9" fillId="0" borderId="5" xfId="0" applyNumberFormat="1" applyFont="1" applyFill="1" applyBorder="1" applyAlignment="1">
      <alignment horizontal="right"/>
    </xf>
    <xf numFmtId="0" fontId="0" fillId="3" borderId="6" xfId="0" applyFill="1" applyBorder="1" applyAlignment="1">
      <alignment/>
    </xf>
    <xf numFmtId="171" fontId="9" fillId="0" borderId="6" xfId="0" applyNumberFormat="1" applyFont="1" applyFill="1" applyBorder="1" applyAlignment="1">
      <alignment horizontal="center"/>
    </xf>
    <xf numFmtId="171" fontId="10" fillId="0" borderId="6" xfId="0" applyNumberFormat="1" applyFont="1" applyFill="1" applyBorder="1" applyAlignment="1">
      <alignment horizontal="center"/>
    </xf>
    <xf numFmtId="171" fontId="9" fillId="0" borderId="6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textRotation="90"/>
    </xf>
    <xf numFmtId="0" fontId="0" fillId="0" borderId="1" xfId="0" applyFont="1" applyFill="1" applyBorder="1" applyAlignment="1">
      <alignment horizontal="center" textRotation="90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71" fontId="5" fillId="0" borderId="1" xfId="0" applyNumberFormat="1" applyFont="1" applyFill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4" borderId="5" xfId="0" applyFill="1" applyBorder="1" applyAlignment="1">
      <alignment/>
    </xf>
    <xf numFmtId="171" fontId="9" fillId="0" borderId="5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 textRotation="90"/>
    </xf>
    <xf numFmtId="0" fontId="0" fillId="0" borderId="9" xfId="0" applyFont="1" applyFill="1" applyBorder="1" applyAlignment="1">
      <alignment horizontal="center" textRotation="90"/>
    </xf>
    <xf numFmtId="0" fontId="0" fillId="5" borderId="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71" fontId="9" fillId="7" borderId="5" xfId="0" applyNumberFormat="1" applyFont="1" applyFill="1" applyBorder="1" applyAlignment="1">
      <alignment horizontal="center"/>
    </xf>
    <xf numFmtId="171" fontId="9" fillId="8" borderId="5" xfId="0" applyNumberFormat="1" applyFont="1" applyFill="1" applyBorder="1" applyAlignment="1">
      <alignment horizontal="center"/>
    </xf>
    <xf numFmtId="171" fontId="9" fillId="2" borderId="5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171" fontId="9" fillId="9" borderId="5" xfId="0" applyNumberFormat="1" applyFont="1" applyFill="1" applyBorder="1" applyAlignment="1">
      <alignment horizontal="center"/>
    </xf>
    <xf numFmtId="170" fontId="11" fillId="0" borderId="1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170" fontId="11" fillId="0" borderId="1" xfId="0" applyNumberFormat="1" applyFont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textRotation="90"/>
    </xf>
    <xf numFmtId="16" fontId="5" fillId="10" borderId="2" xfId="0" applyNumberFormat="1" applyFont="1" applyFill="1" applyBorder="1" applyAlignment="1">
      <alignment horizontal="center" textRotation="90"/>
    </xf>
    <xf numFmtId="171" fontId="9" fillId="8" borderId="1" xfId="0" applyNumberFormat="1" applyFont="1" applyFill="1" applyBorder="1" applyAlignment="1">
      <alignment horizontal="center"/>
    </xf>
    <xf numFmtId="171" fontId="9" fillId="8" borderId="6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1" fontId="5" fillId="0" borderId="12" xfId="0" applyNumberFormat="1" applyFont="1" applyFill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171" fontId="5" fillId="8" borderId="12" xfId="0" applyNumberFormat="1" applyFont="1" applyFill="1" applyBorder="1" applyAlignment="1">
      <alignment horizontal="center" vertical="center" textRotation="255"/>
    </xf>
    <xf numFmtId="0" fontId="5" fillId="8" borderId="7" xfId="0" applyFont="1" applyFill="1" applyBorder="1" applyAlignment="1">
      <alignment horizontal="center" vertical="center" textRotation="255"/>
    </xf>
    <xf numFmtId="0" fontId="5" fillId="8" borderId="13" xfId="0" applyFont="1" applyFill="1" applyBorder="1" applyAlignment="1">
      <alignment horizontal="center" vertical="center" textRotation="255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1190625</xdr:colOff>
      <xdr:row>1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1906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1190625</xdr:colOff>
      <xdr:row>15</xdr:row>
      <xdr:rowOff>1409700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11906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28575</xdr:colOff>
      <xdr:row>0</xdr:row>
      <xdr:rowOff>66675</xdr:rowOff>
    </xdr:from>
    <xdr:to>
      <xdr:col>33</xdr:col>
      <xdr:colOff>0</xdr:colOff>
      <xdr:row>4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66675"/>
          <a:ext cx="11906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66675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66675"/>
          <a:ext cx="1190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8.28125" style="0" customWidth="1"/>
  </cols>
  <sheetData>
    <row r="1" spans="1:11" ht="15.75">
      <c r="A1" s="73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2:11" ht="111.75" thickBot="1">
      <c r="B2" s="51" t="s">
        <v>9</v>
      </c>
      <c r="C2" s="52" t="s">
        <v>4</v>
      </c>
      <c r="D2" s="51" t="s">
        <v>6</v>
      </c>
      <c r="E2" s="51" t="s">
        <v>5</v>
      </c>
      <c r="F2" s="51" t="s">
        <v>3</v>
      </c>
      <c r="G2" s="51" t="s">
        <v>8</v>
      </c>
      <c r="H2" s="51" t="s">
        <v>7</v>
      </c>
      <c r="I2" s="51" t="s">
        <v>11</v>
      </c>
      <c r="J2" s="51" t="s">
        <v>12</v>
      </c>
      <c r="K2" s="51" t="s">
        <v>13</v>
      </c>
    </row>
    <row r="3" spans="1:11" ht="25.5" customHeight="1" thickTop="1">
      <c r="A3" s="45" t="s">
        <v>9</v>
      </c>
      <c r="B3" s="49"/>
      <c r="C3" s="50">
        <f>AntDino!$AF7</f>
        <v>-35</v>
      </c>
      <c r="D3" s="50">
        <f>AntDino!$AF8</f>
        <v>-11</v>
      </c>
      <c r="E3" s="50">
        <f>AntDino!$AF9</f>
        <v>-42</v>
      </c>
      <c r="F3" s="50">
        <f>AntDino!$AF10</f>
        <v>-24</v>
      </c>
      <c r="G3" s="50">
        <f>AntDino!$AF11</f>
        <v>-52</v>
      </c>
      <c r="H3" s="50">
        <f>AntDino!$AF12</f>
        <v>43</v>
      </c>
      <c r="I3" s="50">
        <f>AntDino!$AF13</f>
        <v>5</v>
      </c>
      <c r="J3" s="50">
        <f>AntDino!$AF14</f>
        <v>-69</v>
      </c>
      <c r="K3" s="50">
        <f>AntDino!$AF15</f>
        <v>-88</v>
      </c>
    </row>
    <row r="4" spans="1:11" ht="25.5" customHeight="1">
      <c r="A4" s="46" t="s">
        <v>4</v>
      </c>
      <c r="B4" s="20">
        <f>BarElio!$AF7</f>
        <v>35</v>
      </c>
      <c r="C4" s="32"/>
      <c r="D4" s="20">
        <f>BarElio!$AF8</f>
        <v>-10</v>
      </c>
      <c r="E4" s="20">
        <f>BarElio!$AF9</f>
        <v>-45</v>
      </c>
      <c r="F4" s="20">
        <f>BarElio!$AF10</f>
        <v>26</v>
      </c>
      <c r="G4" s="20">
        <f>BarElio!$AF11</f>
        <v>-10</v>
      </c>
      <c r="H4" s="20">
        <f>BarElio!$AF12</f>
        <v>30</v>
      </c>
      <c r="I4" s="20">
        <f>BarElio!$AF13</f>
        <v>58</v>
      </c>
      <c r="J4" s="20">
        <f>BarElio!$AF14</f>
        <v>34</v>
      </c>
      <c r="K4" s="20">
        <f>BarElio!$AF15</f>
        <v>-23</v>
      </c>
    </row>
    <row r="5" spans="1:11" ht="25.5" customHeight="1">
      <c r="A5" s="45" t="s">
        <v>6</v>
      </c>
      <c r="B5" s="20">
        <f>CesGae!$AF7</f>
        <v>11</v>
      </c>
      <c r="C5" s="20">
        <f>CesGae!$AF8</f>
        <v>10</v>
      </c>
      <c r="D5" s="32"/>
      <c r="E5" s="20">
        <f>CesGae!$AF9</f>
        <v>17</v>
      </c>
      <c r="F5" s="20">
        <f>CesGae!$AF10</f>
        <v>48</v>
      </c>
      <c r="G5" s="20">
        <f>CesGae!$AF11</f>
        <v>-38</v>
      </c>
      <c r="H5" s="20">
        <f>CesGae!$AF12</f>
        <v>-12</v>
      </c>
      <c r="I5" s="20">
        <f>CesGae!$AF13</f>
        <v>-64</v>
      </c>
      <c r="J5" s="20">
        <f>CesGae!$AF14</f>
        <v>27</v>
      </c>
      <c r="K5" s="20">
        <f>CesGae!$AF15</f>
        <v>-38</v>
      </c>
    </row>
    <row r="6" spans="1:11" ht="25.5" customHeight="1">
      <c r="A6" s="45" t="s">
        <v>5</v>
      </c>
      <c r="B6" s="20">
        <f>EleStef!$AF7</f>
        <v>42</v>
      </c>
      <c r="C6" s="20">
        <f>EleStef!$AF8</f>
        <v>45</v>
      </c>
      <c r="D6" s="20">
        <f>EleStef!$AF9</f>
        <v>-17</v>
      </c>
      <c r="E6" s="32"/>
      <c r="F6" s="20">
        <f>EleStef!$AF10</f>
        <v>4</v>
      </c>
      <c r="G6" s="20">
        <f>EleStef!$AF11</f>
        <v>8</v>
      </c>
      <c r="H6" s="20">
        <f>EleStef!$AF12</f>
        <v>46</v>
      </c>
      <c r="I6" s="20">
        <f>EleStef!$AF13</f>
        <v>14</v>
      </c>
      <c r="J6" s="20">
        <f>EleStef!$AF14</f>
        <v>-14</v>
      </c>
      <c r="K6" s="20">
        <f>EleStef!$AF15</f>
        <v>55</v>
      </c>
    </row>
    <row r="7" spans="1:11" ht="25.5" customHeight="1">
      <c r="A7" s="47" t="s">
        <v>3</v>
      </c>
      <c r="B7" s="20">
        <f>GillRaf!$AF7</f>
        <v>24</v>
      </c>
      <c r="C7" s="20">
        <f>GillRaf!$AF8</f>
        <v>-26</v>
      </c>
      <c r="D7" s="20">
        <f>GillRaf!$AF9</f>
        <v>-48</v>
      </c>
      <c r="E7" s="20">
        <f>GillRaf!$AF10</f>
        <v>-4</v>
      </c>
      <c r="F7" s="32"/>
      <c r="G7" s="20">
        <f>GillRaf!$AF11</f>
        <v>-8</v>
      </c>
      <c r="H7" s="20">
        <f>GillRaf!$AF12</f>
        <v>10</v>
      </c>
      <c r="I7" s="20">
        <f>GillRaf!$AF13</f>
        <v>-4</v>
      </c>
      <c r="J7" s="20">
        <f>GillRaf!$AF14</f>
        <v>34</v>
      </c>
      <c r="K7" s="20">
        <f>GillRaf!$AF15</f>
        <v>-60</v>
      </c>
    </row>
    <row r="8" spans="1:11" ht="25.5" customHeight="1">
      <c r="A8" s="45" t="s">
        <v>8</v>
      </c>
      <c r="B8" s="20">
        <f>IsolGio!$AF7</f>
        <v>52</v>
      </c>
      <c r="C8" s="20">
        <f>IsolGio!$AF8</f>
        <v>10</v>
      </c>
      <c r="D8" s="20">
        <f>IsolGio!$AF9</f>
        <v>38</v>
      </c>
      <c r="E8" s="20">
        <f>IsolGio!$AF10</f>
        <v>-8</v>
      </c>
      <c r="F8" s="20">
        <f>IsolGio!$AF11</f>
        <v>8</v>
      </c>
      <c r="G8" s="32"/>
      <c r="H8" s="20">
        <f>IsolGio!$AF12</f>
        <v>46</v>
      </c>
      <c r="I8" s="20">
        <f>IsolGio!$AF13</f>
        <v>-26</v>
      </c>
      <c r="J8" s="20">
        <f>IsolGio!$AF14</f>
        <v>26</v>
      </c>
      <c r="K8" s="20">
        <f>IsolGio!$AF15</f>
        <v>-4</v>
      </c>
    </row>
    <row r="9" spans="1:11" ht="25.5" customHeight="1">
      <c r="A9" s="45" t="s">
        <v>7</v>
      </c>
      <c r="B9" s="20">
        <f>LilGian!$AF7</f>
        <v>-43</v>
      </c>
      <c r="C9" s="20">
        <f>LilGian!$AF8</f>
        <v>-30</v>
      </c>
      <c r="D9" s="20">
        <f>LilGian!$AF9</f>
        <v>12</v>
      </c>
      <c r="E9" s="20">
        <f>LilGian!$AF10</f>
        <v>-46</v>
      </c>
      <c r="F9" s="20">
        <f>LilGian!$AF11</f>
        <v>-10</v>
      </c>
      <c r="G9" s="20">
        <f>LilGian!$AF12</f>
        <v>-46</v>
      </c>
      <c r="H9" s="32"/>
      <c r="I9" s="20">
        <f>LilGian!$AF13</f>
        <v>19</v>
      </c>
      <c r="J9" s="20">
        <f>LilGian!$AF14</f>
        <v>-11</v>
      </c>
      <c r="K9" s="20">
        <f>LilGian!$AF15</f>
        <v>13</v>
      </c>
    </row>
    <row r="10" spans="1:11" ht="25.5" customHeight="1">
      <c r="A10" s="45" t="s">
        <v>11</v>
      </c>
      <c r="B10" s="20">
        <f>ManRob!$AF7</f>
        <v>-5</v>
      </c>
      <c r="C10" s="20">
        <f>ManRob!$AF8</f>
        <v>-58</v>
      </c>
      <c r="D10" s="20">
        <f>ManRob!$AF9</f>
        <v>64</v>
      </c>
      <c r="E10" s="20">
        <f>ManRob!$AF10</f>
        <v>-14</v>
      </c>
      <c r="F10" s="20">
        <f>ManRob!$AF11</f>
        <v>4</v>
      </c>
      <c r="G10" s="20">
        <f>ManRob!$AF12</f>
        <v>26</v>
      </c>
      <c r="H10" s="20">
        <f>ManRob!$AF13</f>
        <v>-19</v>
      </c>
      <c r="I10" s="32"/>
      <c r="J10" s="20">
        <f>ManRob!$AF14</f>
        <v>12</v>
      </c>
      <c r="K10" s="20">
        <f>ManRob!$AF15</f>
        <v>43</v>
      </c>
    </row>
    <row r="11" spans="1:11" ht="25.5" customHeight="1">
      <c r="A11" s="45" t="s">
        <v>12</v>
      </c>
      <c r="B11" s="20">
        <f>RenSan!$AF7</f>
        <v>69</v>
      </c>
      <c r="C11" s="20">
        <f>RenSan!$AF8</f>
        <v>-34</v>
      </c>
      <c r="D11" s="20">
        <f>RenSan!$AF9</f>
        <v>-27</v>
      </c>
      <c r="E11" s="20">
        <f>RenSan!$AF10</f>
        <v>14</v>
      </c>
      <c r="F11" s="20">
        <f>RenSan!$AF11</f>
        <v>-34</v>
      </c>
      <c r="G11" s="20">
        <f>RenSan!$AF12</f>
        <v>-26</v>
      </c>
      <c r="H11" s="20">
        <f>RenSan!$AF13</f>
        <v>11</v>
      </c>
      <c r="I11" s="20">
        <f>RenSan!$AF14</f>
        <v>-12</v>
      </c>
      <c r="J11" s="32"/>
      <c r="K11" s="20">
        <f>RenSan!$AF15</f>
        <v>-63</v>
      </c>
    </row>
    <row r="12" spans="1:11" ht="25.5" customHeight="1">
      <c r="A12" s="45" t="s">
        <v>13</v>
      </c>
      <c r="B12" s="20">
        <f>SteMas!$AF7</f>
        <v>88</v>
      </c>
      <c r="C12" s="20">
        <f>SteMas!$AF8</f>
        <v>23</v>
      </c>
      <c r="D12" s="20">
        <f>SteMas!$AF9</f>
        <v>38</v>
      </c>
      <c r="E12" s="20">
        <f>SteMas!$AF10</f>
        <v>-55</v>
      </c>
      <c r="F12" s="20">
        <f>SteMas!$AF11</f>
        <v>60</v>
      </c>
      <c r="G12" s="20">
        <f>SteMas!$AF12</f>
        <v>4</v>
      </c>
      <c r="H12" s="20">
        <f>SteMas!$AF13</f>
        <v>-13</v>
      </c>
      <c r="I12" s="20">
        <f>SteMas!$AF14</f>
        <v>-43</v>
      </c>
      <c r="J12" s="20">
        <f>SteMas!$AF15</f>
        <v>63</v>
      </c>
      <c r="K12" s="32"/>
    </row>
    <row r="15" spans="1:11" ht="18">
      <c r="A15" s="76" t="s">
        <v>21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</row>
    <row r="16" spans="2:11" ht="111">
      <c r="B16" s="30" t="s">
        <v>9</v>
      </c>
      <c r="C16" s="31" t="s">
        <v>4</v>
      </c>
      <c r="D16" s="30" t="s">
        <v>6</v>
      </c>
      <c r="E16" s="30" t="s">
        <v>5</v>
      </c>
      <c r="F16" s="30" t="s">
        <v>3</v>
      </c>
      <c r="G16" s="30" t="s">
        <v>8</v>
      </c>
      <c r="H16" s="30" t="s">
        <v>7</v>
      </c>
      <c r="I16" s="30" t="s">
        <v>11</v>
      </c>
      <c r="J16" s="30" t="s">
        <v>12</v>
      </c>
      <c r="K16" s="30" t="s">
        <v>13</v>
      </c>
    </row>
    <row r="17" spans="1:11" ht="26.25" customHeight="1">
      <c r="A17" s="45" t="s">
        <v>9</v>
      </c>
      <c r="B17" s="33"/>
      <c r="C17" s="34">
        <v>9</v>
      </c>
      <c r="D17" s="34">
        <v>-3</v>
      </c>
      <c r="E17" s="34">
        <v>-2</v>
      </c>
      <c r="F17" s="34"/>
      <c r="G17" s="34">
        <v>10</v>
      </c>
      <c r="H17" s="34">
        <v>7</v>
      </c>
      <c r="I17" s="34">
        <v>5</v>
      </c>
      <c r="J17" s="34">
        <v>-7</v>
      </c>
      <c r="K17" s="34">
        <v>2</v>
      </c>
    </row>
    <row r="18" spans="1:11" ht="26.25" customHeight="1">
      <c r="A18" s="46" t="s">
        <v>4</v>
      </c>
      <c r="B18" s="35">
        <f>$C17*-1</f>
        <v>-9</v>
      </c>
      <c r="C18" s="33"/>
      <c r="D18" s="34">
        <v>-6</v>
      </c>
      <c r="E18" s="34">
        <v>-5</v>
      </c>
      <c r="F18" s="34"/>
      <c r="G18" s="34">
        <v>4</v>
      </c>
      <c r="H18" s="34">
        <v>-6</v>
      </c>
      <c r="I18" s="34">
        <v>-2</v>
      </c>
      <c r="J18" s="34">
        <v>4</v>
      </c>
      <c r="K18" s="34">
        <v>3</v>
      </c>
    </row>
    <row r="19" spans="1:11" ht="26.25" customHeight="1">
      <c r="A19" s="45" t="s">
        <v>6</v>
      </c>
      <c r="B19" s="35">
        <f>$D17*-1</f>
        <v>3</v>
      </c>
      <c r="C19" s="35">
        <f>$D18*-1</f>
        <v>6</v>
      </c>
      <c r="D19" s="33"/>
      <c r="E19" s="34">
        <v>7</v>
      </c>
      <c r="F19" s="34"/>
      <c r="G19" s="34">
        <v>0</v>
      </c>
      <c r="H19" s="34">
        <v>4</v>
      </c>
      <c r="I19" s="34">
        <v>-4</v>
      </c>
      <c r="J19" s="34">
        <v>5</v>
      </c>
      <c r="K19" s="34">
        <v>-4</v>
      </c>
    </row>
    <row r="20" spans="1:11" ht="26.25" customHeight="1">
      <c r="A20" s="45" t="s">
        <v>5</v>
      </c>
      <c r="B20" s="35">
        <f>$E17*-1</f>
        <v>2</v>
      </c>
      <c r="C20" s="35">
        <f>$E18*-1</f>
        <v>5</v>
      </c>
      <c r="D20" s="35">
        <f>$E19*-1</f>
        <v>-7</v>
      </c>
      <c r="E20" s="33"/>
      <c r="F20" s="34"/>
      <c r="G20" s="34">
        <v>0</v>
      </c>
      <c r="H20" s="34">
        <v>8</v>
      </c>
      <c r="I20" s="34">
        <v>-2</v>
      </c>
      <c r="J20" s="34">
        <v>-6</v>
      </c>
      <c r="K20" s="34">
        <v>-1</v>
      </c>
    </row>
    <row r="21" spans="1:11" ht="26.25" customHeight="1">
      <c r="A21" s="47" t="s">
        <v>3</v>
      </c>
      <c r="B21" s="35">
        <f>$F17*-1</f>
        <v>0</v>
      </c>
      <c r="C21" s="35">
        <f>$F18*-1</f>
        <v>0</v>
      </c>
      <c r="D21" s="35">
        <f>$F19*-1</f>
        <v>0</v>
      </c>
      <c r="E21" s="35">
        <f>$F20*-1</f>
        <v>0</v>
      </c>
      <c r="F21" s="33"/>
      <c r="G21" s="34"/>
      <c r="H21" s="34"/>
      <c r="I21" s="34"/>
      <c r="J21" s="34"/>
      <c r="K21" s="34"/>
    </row>
    <row r="22" spans="1:11" ht="26.25" customHeight="1">
      <c r="A22" s="45" t="s">
        <v>8</v>
      </c>
      <c r="B22" s="35">
        <f>$G17*-1</f>
        <v>-10</v>
      </c>
      <c r="C22" s="35">
        <f>$G18*-1</f>
        <v>-4</v>
      </c>
      <c r="D22" s="35">
        <f>$G19*-1</f>
        <v>0</v>
      </c>
      <c r="E22" s="35">
        <f>$G20*-1</f>
        <v>0</v>
      </c>
      <c r="F22" s="35">
        <f>$G21*-1</f>
        <v>0</v>
      </c>
      <c r="G22" s="33"/>
      <c r="H22" s="34">
        <v>10</v>
      </c>
      <c r="I22" s="34">
        <v>4</v>
      </c>
      <c r="J22" s="34">
        <v>-10</v>
      </c>
      <c r="K22" s="34">
        <v>-6</v>
      </c>
    </row>
    <row r="23" spans="1:11" ht="26.25" customHeight="1">
      <c r="A23" s="45" t="s">
        <v>7</v>
      </c>
      <c r="B23" s="35">
        <f>$H17*-1</f>
        <v>-7</v>
      </c>
      <c r="C23" s="35">
        <f>$H18*-1</f>
        <v>6</v>
      </c>
      <c r="D23" s="35">
        <f>$H19*-1</f>
        <v>-4</v>
      </c>
      <c r="E23" s="35">
        <f>$H20*-1</f>
        <v>-8</v>
      </c>
      <c r="F23" s="35">
        <f>$H21*-1</f>
        <v>0</v>
      </c>
      <c r="G23" s="35">
        <f>$H22*-1</f>
        <v>-10</v>
      </c>
      <c r="H23" s="33"/>
      <c r="I23" s="34">
        <v>1</v>
      </c>
      <c r="J23" s="34">
        <v>-5</v>
      </c>
      <c r="K23" s="34">
        <v>-3</v>
      </c>
    </row>
    <row r="24" spans="1:11" ht="26.25" customHeight="1">
      <c r="A24" s="45" t="s">
        <v>11</v>
      </c>
      <c r="B24" s="35">
        <f>$I17*-1</f>
        <v>-5</v>
      </c>
      <c r="C24" s="35">
        <f>$I18*-1</f>
        <v>2</v>
      </c>
      <c r="D24" s="35">
        <f>$I19*-1</f>
        <v>4</v>
      </c>
      <c r="E24" s="35">
        <f>$I20*-1</f>
        <v>2</v>
      </c>
      <c r="F24" s="35">
        <f>$I21*-1</f>
        <v>0</v>
      </c>
      <c r="G24" s="35">
        <f>$I22*-1</f>
        <v>-4</v>
      </c>
      <c r="H24" s="35">
        <f>$I23*-1</f>
        <v>-1</v>
      </c>
      <c r="I24" s="33"/>
      <c r="J24" s="34">
        <v>2</v>
      </c>
      <c r="K24" s="34">
        <v>3</v>
      </c>
    </row>
    <row r="25" spans="1:11" ht="26.25" customHeight="1">
      <c r="A25" s="45" t="s">
        <v>12</v>
      </c>
      <c r="B25" s="35">
        <f>$J17*-1</f>
        <v>7</v>
      </c>
      <c r="C25" s="35">
        <f>$J18*-1</f>
        <v>-4</v>
      </c>
      <c r="D25" s="35">
        <f>$J19*-1</f>
        <v>-5</v>
      </c>
      <c r="E25" s="35">
        <f>$J20*-1</f>
        <v>6</v>
      </c>
      <c r="F25" s="35">
        <f>$J21*-1</f>
        <v>0</v>
      </c>
      <c r="G25" s="35">
        <f>$J22*-1</f>
        <v>10</v>
      </c>
      <c r="H25" s="35">
        <f>$J23*-1</f>
        <v>5</v>
      </c>
      <c r="I25" s="35">
        <f>$J24*-1</f>
        <v>-2</v>
      </c>
      <c r="J25" s="33"/>
      <c r="K25" s="34">
        <v>-3</v>
      </c>
    </row>
    <row r="26" spans="1:11" ht="26.25" customHeight="1">
      <c r="A26" s="45" t="s">
        <v>13</v>
      </c>
      <c r="B26" s="35">
        <f>$K17*-1</f>
        <v>-2</v>
      </c>
      <c r="C26" s="35">
        <f>$K18*-1</f>
        <v>-3</v>
      </c>
      <c r="D26" s="35">
        <f>$K19*-1</f>
        <v>4</v>
      </c>
      <c r="E26" s="35">
        <f>$K20*-1</f>
        <v>1</v>
      </c>
      <c r="F26" s="35">
        <f>$K21*-1</f>
        <v>0</v>
      </c>
      <c r="G26" s="35">
        <f>$K22*-1</f>
        <v>6</v>
      </c>
      <c r="H26" s="35">
        <f>$K23*-1</f>
        <v>3</v>
      </c>
      <c r="I26" s="35">
        <f>$K24*-1</f>
        <v>-3</v>
      </c>
      <c r="J26" s="35">
        <f>$K25*-1</f>
        <v>3</v>
      </c>
      <c r="K26" s="33"/>
    </row>
  </sheetData>
  <mergeCells count="2">
    <mergeCell ref="A1:K1"/>
    <mergeCell ref="A15:K15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9" sqref="AA19"/>
    </sheetView>
  </sheetViews>
  <sheetFormatPr defaultColWidth="9.140625" defaultRowHeight="12.75"/>
  <cols>
    <col min="1" max="1" width="20.140625" style="0" bestFit="1" customWidth="1"/>
    <col min="2" max="31" width="4.28125" style="0" customWidth="1"/>
  </cols>
  <sheetData>
    <row r="1" spans="1:31" ht="18">
      <c r="A1" s="1" t="str">
        <f>BarElio!A1</f>
        <v>BRIDGEMANIA   2006 / 2007 Dalla provocazione ……. alla concertazione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3" customHeight="1">
      <c r="A3" s="5" t="s">
        <v>1</v>
      </c>
      <c r="B3" s="8">
        <f>IF(BarElio!B3="","",BarElio!B3)</f>
        <v>38983</v>
      </c>
      <c r="C3" s="8">
        <f>IF(BarElio!C3="","",BarElio!C3)</f>
        <v>38990</v>
      </c>
      <c r="D3" s="8">
        <f>IF(BarElio!D3="","",BarElio!D3)</f>
        <v>39011</v>
      </c>
      <c r="E3" s="8">
        <f>IF(BarElio!E3="","",BarElio!E3)</f>
        <v>39018</v>
      </c>
      <c r="F3" s="8">
        <f>IF(BarElio!F3="","",BarElio!F3)</f>
        <v>39039</v>
      </c>
      <c r="G3" s="8">
        <f>IF(BarElio!G3="","",BarElio!G3)</f>
        <v>39046</v>
      </c>
      <c r="H3" s="8">
        <f>IF(BarElio!H3="","",BarElio!H3)</f>
        <v>39067</v>
      </c>
      <c r="I3" s="8">
        <f>IF(BarElio!I3="","",BarElio!I3)</f>
        <v>39446</v>
      </c>
      <c r="J3" s="8">
        <f>IF(BarElio!J3="","",BarElio!J3)</f>
        <v>39088</v>
      </c>
      <c r="K3" s="8">
        <f>IF(BarElio!K3="","",BarElio!K3)</f>
        <v>39096</v>
      </c>
      <c r="L3" s="8">
        <f>IF(BarElio!L3="","",BarElio!L3)</f>
        <v>39102</v>
      </c>
      <c r="M3" s="8">
        <f>IF(BarElio!M3="","",BarElio!M3)</f>
        <v>39109</v>
      </c>
      <c r="N3" s="8">
        <f>IF(BarElio!N3="","",BarElio!N3)</f>
        <v>39116</v>
      </c>
      <c r="O3" s="8">
        <f>IF(BarElio!O3="","",BarElio!O3)</f>
        <v>39137</v>
      </c>
      <c r="P3" s="8">
        <f>IF(BarElio!P3="","",BarElio!P3)</f>
        <v>39144</v>
      </c>
      <c r="Q3" s="8">
        <f>IF(BarElio!Q3="","",BarElio!Q3)</f>
        <v>39151</v>
      </c>
      <c r="R3" s="8">
        <f>IF(BarElio!R3="","",BarElio!R3)</f>
        <v>39158</v>
      </c>
      <c r="S3" s="8">
        <f>IF(BarElio!S3="","",BarElio!S3)</f>
        <v>39165</v>
      </c>
      <c r="T3" s="8">
        <f>IF(BarElio!T3="","",BarElio!T3)</f>
        <v>39172</v>
      </c>
      <c r="U3" s="8">
        <f>IF(BarElio!U3="","",BarElio!U3)</f>
        <v>39186</v>
      </c>
      <c r="V3" s="8">
        <f>IF(BarElio!V3="","",BarElio!V3)</f>
        <v>39193</v>
      </c>
      <c r="W3" s="8">
        <f>IF(BarElio!W3="","",BarElio!W3)</f>
        <v>39214</v>
      </c>
      <c r="X3" s="8">
        <f>IF(BarElio!X3="","",BarElio!X3)</f>
        <v>39221</v>
      </c>
      <c r="Y3" s="8">
        <f>IF(BarElio!Y3="","",BarElio!Y3)</f>
        <v>39242</v>
      </c>
      <c r="Z3" s="8">
        <f>IF(BarElio!Z3="","",BarElio!Z3)</f>
        <v>39249</v>
      </c>
      <c r="AA3" s="8">
        <f>IF(BarElio!AA3="","",BarElio!AA3)</f>
        <v>39256</v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Des</v>
      </c>
      <c r="C4" s="8" t="str">
        <f>IF(BarElio!C4="","",BarElio!C4)</f>
        <v>Pol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Bia</v>
      </c>
      <c r="G4" s="8" t="str">
        <f>IF(BarElio!G4="","",BarElio!G4)</f>
        <v>Sav</v>
      </c>
      <c r="H4" s="8" t="str">
        <f>IF(BarElio!H4="","",BarElio!H4)</f>
        <v>Sim</v>
      </c>
      <c r="I4" s="8" t="str">
        <f>IF(BarElio!I4="","",BarElio!I4)</f>
        <v>Ban</v>
      </c>
      <c r="J4" s="8" t="str">
        <f>IF(BarElio!J4="","",BarElio!J4)</f>
        <v>Des</v>
      </c>
      <c r="K4" s="8" t="str">
        <f>IF(BarElio!K4="","",BarElio!K4)</f>
        <v>Gio</v>
      </c>
      <c r="L4" s="8" t="str">
        <f>IF(BarElio!L4="","",BarElio!L4)</f>
        <v>Dej</v>
      </c>
      <c r="M4" s="8" t="str">
        <f>IF(BarElio!M4="","",BarElio!M4)</f>
        <v>Dej</v>
      </c>
      <c r="N4" s="8" t="str">
        <f>IF(BarElio!N4="","",BarElio!N4)</f>
        <v>Mal</v>
      </c>
      <c r="O4" s="8" t="str">
        <f>IF(BarElio!O4="","",BarElio!O4)</f>
        <v>Sim</v>
      </c>
      <c r="P4" s="8" t="str">
        <f>IF(BarElio!P4="","",BarElio!P4)</f>
        <v>Des</v>
      </c>
      <c r="Q4" s="8" t="str">
        <f>IF(BarElio!Q4="","",BarElio!Q4)</f>
        <v>Pol</v>
      </c>
      <c r="R4" s="8" t="str">
        <f>IF(BarElio!R4="","",BarElio!R4)</f>
        <v>Sav</v>
      </c>
      <c r="S4" s="70" t="str">
        <f>IF(BarElio!S4="","",BarElio!S4)</f>
        <v>Sovana</v>
      </c>
      <c r="T4" s="8" t="str">
        <f>IF(BarElio!T4="","",BarElio!T4)</f>
        <v>Ban</v>
      </c>
      <c r="U4" s="8" t="str">
        <f>IF(BarElio!U4="","",BarElio!U4)</f>
        <v>Cat</v>
      </c>
      <c r="V4" s="8" t="str">
        <f>IF(BarElio!V4="","",BarElio!V4)</f>
        <v>Bia</v>
      </c>
      <c r="W4" s="8" t="str">
        <f>IF(BarElio!W4="","",BarElio!W4)</f>
        <v>Gio</v>
      </c>
      <c r="X4" s="8" t="str">
        <f>IF(BarElio!X4="","",BarElio!X4)</f>
        <v>Pol</v>
      </c>
      <c r="Y4" s="8" t="str">
        <f>IF(BarElio!Y4="","",BarElio!Y4)</f>
        <v>Des</v>
      </c>
      <c r="Z4" s="8" t="str">
        <f>IF(BarElio!Z4="","",BarElio!Z4)</f>
        <v>Mal</v>
      </c>
      <c r="AA4" s="8" t="str">
        <f>IF(BarElio!AA4="","",BarElio!AA4)</f>
        <v>Sim</v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9-18</v>
      </c>
      <c r="E5" s="8" t="str">
        <f>IF(BarElio!E5="","",BarElio!E5)</f>
        <v>9-18</v>
      </c>
      <c r="F5" s="8" t="str">
        <f>IF(BarElio!F5="","",BarElio!F5)</f>
        <v>9-18</v>
      </c>
      <c r="G5" s="8" t="str">
        <f>IF(BarElio!G5="","",BarElio!G5)</f>
        <v>10-18</v>
      </c>
      <c r="H5" s="8" t="str">
        <f>IF(BarElio!H5="","",BarElio!H5)</f>
        <v>10-18</v>
      </c>
      <c r="I5" s="8" t="str">
        <f>IF(BarElio!I5="","",BarElio!I5)</f>
        <v>6-22</v>
      </c>
      <c r="J5" s="8" t="str">
        <f>IF(BarElio!J5="","",BarElio!J5)</f>
        <v>9/18</v>
      </c>
      <c r="K5" s="8" t="str">
        <f>IF(BarElio!K5="","",BarElio!K5)</f>
        <v>8/21</v>
      </c>
      <c r="L5" s="8" t="str">
        <f>IF(BarElio!L5="","",BarElio!L5)</f>
        <v>6-22</v>
      </c>
      <c r="M5" s="8" t="str">
        <f>IF(BarElio!M5="","",BarElio!M5)</f>
        <v>6-22</v>
      </c>
      <c r="N5" s="8" t="str">
        <f>IF(BarElio!N5="","",BarElio!N5)</f>
        <v>7-21</v>
      </c>
      <c r="O5" s="8" t="str">
        <f>IF(BarElio!O5="","",BarElio!O5)</f>
        <v>12-22</v>
      </c>
      <c r="P5" s="8" t="str">
        <f>IF(BarElio!P5="","",BarElio!P5)</f>
        <v>9-18</v>
      </c>
      <c r="Q5" s="8" t="str">
        <f>IF(BarElio!Q5="","",BarElio!Q5)</f>
        <v>9-18</v>
      </c>
      <c r="R5" s="8" t="str">
        <f>IF(BarElio!R5="","",BarElio!R5)</f>
        <v>9-18</v>
      </c>
      <c r="S5" s="8" t="str">
        <f>IF(BarElio!S5="","",BarElio!S5)</f>
        <v>16-30</v>
      </c>
      <c r="T5" s="8" t="str">
        <f>IF(BarElio!T5="","",BarElio!T5)</f>
        <v>8-21</v>
      </c>
      <c r="U5" s="8" t="str">
        <f>IF(BarElio!U5="","",BarElio!U5)</f>
        <v>10-18</v>
      </c>
      <c r="V5" s="8" t="str">
        <f>IF(BarElio!V5="","",BarElio!V5)</f>
        <v>8-21</v>
      </c>
      <c r="W5" s="8" t="str">
        <f>IF(BarElio!W5="","",BarElio!W5)</f>
        <v>8-21</v>
      </c>
      <c r="X5" s="8" t="str">
        <f>IF(BarElio!X5="","",BarElio!X5)</f>
        <v>8-21</v>
      </c>
      <c r="Y5" s="8" t="str">
        <f>IF(BarElio!Y5="","",BarElio!Y5)</f>
        <v>10-18</v>
      </c>
      <c r="Z5" s="8" t="str">
        <f>IF(BarElio!Z5="","",BarElio!Z5)</f>
        <v>9-18</v>
      </c>
      <c r="AA5" s="8" t="str">
        <f>IF(BarElio!AA5="","",BarElio!AA5)</f>
        <v>10-27</v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9" t="s">
        <v>10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6" t="s">
        <v>15</v>
      </c>
      <c r="AG6" s="68" t="s">
        <v>42</v>
      </c>
    </row>
    <row r="7" spans="1:33" ht="17.25" customHeight="1">
      <c r="A7" s="21" t="s">
        <v>9</v>
      </c>
      <c r="B7" s="19">
        <v>-2</v>
      </c>
      <c r="C7" s="19">
        <v>-4</v>
      </c>
      <c r="D7" s="19"/>
      <c r="E7" s="19">
        <v>8</v>
      </c>
      <c r="F7" s="19">
        <v>12</v>
      </c>
      <c r="G7" s="19">
        <v>2</v>
      </c>
      <c r="H7" s="19">
        <v>-2</v>
      </c>
      <c r="I7" s="81" t="s">
        <v>44</v>
      </c>
      <c r="J7" s="19">
        <v>4</v>
      </c>
      <c r="K7" s="19">
        <v>0</v>
      </c>
      <c r="L7" s="84" t="s">
        <v>44</v>
      </c>
      <c r="M7" s="81" t="s">
        <v>44</v>
      </c>
      <c r="N7" s="19">
        <v>8</v>
      </c>
      <c r="O7" s="19">
        <v>6</v>
      </c>
      <c r="P7" s="19">
        <v>-8</v>
      </c>
      <c r="Q7" s="19">
        <v>10</v>
      </c>
      <c r="R7" s="19">
        <v>0</v>
      </c>
      <c r="S7" s="71"/>
      <c r="T7" s="71"/>
      <c r="U7" s="19">
        <v>10</v>
      </c>
      <c r="V7" s="19">
        <v>2</v>
      </c>
      <c r="W7" s="19">
        <v>2</v>
      </c>
      <c r="X7" s="19">
        <v>10</v>
      </c>
      <c r="Y7" s="19">
        <v>4</v>
      </c>
      <c r="Z7" s="19">
        <v>0</v>
      </c>
      <c r="AA7" s="19">
        <v>7</v>
      </c>
      <c r="AB7" s="19"/>
      <c r="AC7" s="19"/>
      <c r="AD7" s="19"/>
      <c r="AE7" s="19"/>
      <c r="AF7" s="20">
        <f aca="true" t="shared" si="0" ref="AF7:AF15">SUM($B7:$AE7)</f>
        <v>69</v>
      </c>
      <c r="AG7" s="34">
        <f>AntDino!AG17</f>
        <v>24</v>
      </c>
    </row>
    <row r="8" spans="1:33" ht="17.25" customHeight="1">
      <c r="A8" s="21" t="s">
        <v>4</v>
      </c>
      <c r="B8" s="19">
        <v>0</v>
      </c>
      <c r="C8" s="40">
        <v>0</v>
      </c>
      <c r="D8" s="19">
        <v>6</v>
      </c>
      <c r="E8" s="19"/>
      <c r="F8" s="19">
        <v>6</v>
      </c>
      <c r="G8" s="19">
        <v>2</v>
      </c>
      <c r="H8" s="19">
        <v>-4</v>
      </c>
      <c r="I8" s="82"/>
      <c r="J8" s="19">
        <v>-8</v>
      </c>
      <c r="K8" s="19">
        <v>-2</v>
      </c>
      <c r="L8" s="85"/>
      <c r="M8" s="82"/>
      <c r="N8" s="19">
        <v>4</v>
      </c>
      <c r="O8" s="19">
        <v>-12</v>
      </c>
      <c r="P8" s="19">
        <v>2</v>
      </c>
      <c r="Q8" s="19">
        <v>-4</v>
      </c>
      <c r="R8" s="19">
        <v>-2</v>
      </c>
      <c r="S8" s="71"/>
      <c r="T8" s="71"/>
      <c r="U8" s="19">
        <v>-6</v>
      </c>
      <c r="V8" s="19">
        <v>-6</v>
      </c>
      <c r="W8" s="19">
        <v>-4</v>
      </c>
      <c r="X8" s="19">
        <v>6</v>
      </c>
      <c r="Y8" s="19">
        <v>-8</v>
      </c>
      <c r="Z8" s="19">
        <v>0</v>
      </c>
      <c r="AA8" s="19">
        <v>-4</v>
      </c>
      <c r="AB8" s="19"/>
      <c r="AC8" s="19"/>
      <c r="AD8" s="19"/>
      <c r="AE8" s="19"/>
      <c r="AF8" s="20">
        <f t="shared" si="0"/>
        <v>-34</v>
      </c>
      <c r="AG8" s="34">
        <f>BarElio!AG17</f>
        <v>25</v>
      </c>
    </row>
    <row r="9" spans="1:33" ht="17.25" customHeight="1">
      <c r="A9" s="15" t="s">
        <v>6</v>
      </c>
      <c r="B9" s="19">
        <v>12</v>
      </c>
      <c r="C9" s="39">
        <v>-4</v>
      </c>
      <c r="D9" s="19">
        <v>8</v>
      </c>
      <c r="E9" s="19">
        <v>-6</v>
      </c>
      <c r="F9" s="19">
        <v>-4</v>
      </c>
      <c r="G9" s="19">
        <v>8</v>
      </c>
      <c r="H9" s="19">
        <v>8</v>
      </c>
      <c r="I9" s="82"/>
      <c r="J9" s="19">
        <v>-10</v>
      </c>
      <c r="K9" s="19"/>
      <c r="L9" s="85"/>
      <c r="M9" s="82"/>
      <c r="N9" s="19">
        <v>0</v>
      </c>
      <c r="O9" s="19">
        <v>-8</v>
      </c>
      <c r="P9" s="19">
        <v>-2</v>
      </c>
      <c r="Q9" s="19">
        <v>6</v>
      </c>
      <c r="R9" s="19">
        <v>-10</v>
      </c>
      <c r="S9" s="71"/>
      <c r="T9" s="71"/>
      <c r="U9" s="19">
        <v>-6</v>
      </c>
      <c r="V9" s="19">
        <v>-16</v>
      </c>
      <c r="W9" s="19">
        <v>-4</v>
      </c>
      <c r="X9" s="19">
        <v>-6</v>
      </c>
      <c r="Y9" s="19">
        <v>12</v>
      </c>
      <c r="Z9" s="19"/>
      <c r="AA9" s="19">
        <v>-5</v>
      </c>
      <c r="AB9" s="19"/>
      <c r="AC9" s="19"/>
      <c r="AD9" s="19"/>
      <c r="AE9" s="19"/>
      <c r="AF9" s="20">
        <f t="shared" si="0"/>
        <v>-27</v>
      </c>
      <c r="AG9" s="34">
        <f>CesGae!AG17</f>
        <v>23</v>
      </c>
    </row>
    <row r="10" spans="1:33" ht="17.25" customHeight="1">
      <c r="A10" s="21" t="s">
        <v>5</v>
      </c>
      <c r="B10" s="19">
        <v>4</v>
      </c>
      <c r="C10" s="19">
        <v>2</v>
      </c>
      <c r="D10" s="19">
        <v>-6</v>
      </c>
      <c r="E10" s="19">
        <v>8</v>
      </c>
      <c r="F10" s="19">
        <v>4</v>
      </c>
      <c r="G10" s="19">
        <v>-4</v>
      </c>
      <c r="H10" s="19">
        <v>8</v>
      </c>
      <c r="I10" s="82"/>
      <c r="J10" s="19">
        <v>10</v>
      </c>
      <c r="K10" s="19">
        <v>-6</v>
      </c>
      <c r="L10" s="85"/>
      <c r="M10" s="82"/>
      <c r="N10" s="19">
        <v>0</v>
      </c>
      <c r="O10" s="19">
        <v>6</v>
      </c>
      <c r="P10" s="19">
        <v>2</v>
      </c>
      <c r="Q10" s="19">
        <v>4</v>
      </c>
      <c r="R10" s="19">
        <v>-2</v>
      </c>
      <c r="S10" s="71"/>
      <c r="T10" s="71"/>
      <c r="U10" s="19">
        <v>4</v>
      </c>
      <c r="V10" s="19">
        <v>-4</v>
      </c>
      <c r="W10" s="19">
        <v>-10</v>
      </c>
      <c r="X10" s="19">
        <v>2</v>
      </c>
      <c r="Y10" s="19">
        <v>-4</v>
      </c>
      <c r="Z10" s="19">
        <v>-10</v>
      </c>
      <c r="AA10" s="19">
        <v>6</v>
      </c>
      <c r="AB10" s="19"/>
      <c r="AC10" s="19"/>
      <c r="AD10" s="19"/>
      <c r="AE10" s="19"/>
      <c r="AF10" s="20">
        <f t="shared" si="0"/>
        <v>14</v>
      </c>
      <c r="AG10" s="34">
        <f>EleStef!AG17</f>
        <v>24</v>
      </c>
    </row>
    <row r="11" spans="1:33" ht="17.25" customHeight="1">
      <c r="A11" s="23" t="s">
        <v>3</v>
      </c>
      <c r="B11" s="19">
        <v>2</v>
      </c>
      <c r="C11" s="19">
        <v>-6</v>
      </c>
      <c r="D11" s="19">
        <v>-6</v>
      </c>
      <c r="E11" s="19">
        <v>-4</v>
      </c>
      <c r="F11" s="19"/>
      <c r="G11" s="19">
        <v>-8</v>
      </c>
      <c r="H11" s="19">
        <v>-4</v>
      </c>
      <c r="I11" s="82"/>
      <c r="J11" s="19">
        <v>-6</v>
      </c>
      <c r="K11" s="19">
        <v>2</v>
      </c>
      <c r="L11" s="85"/>
      <c r="M11" s="82"/>
      <c r="N11" s="19"/>
      <c r="O11" s="19"/>
      <c r="P11" s="19">
        <v>6</v>
      </c>
      <c r="Q11" s="19"/>
      <c r="R11" s="19">
        <v>6</v>
      </c>
      <c r="S11" s="71"/>
      <c r="T11" s="71"/>
      <c r="U11" s="19">
        <v>-2</v>
      </c>
      <c r="V11" s="19"/>
      <c r="W11" s="19">
        <v>-2</v>
      </c>
      <c r="X11" s="19"/>
      <c r="Y11" s="19">
        <v>-4</v>
      </c>
      <c r="Z11" s="19">
        <v>-8</v>
      </c>
      <c r="AA11" s="19"/>
      <c r="AB11" s="19"/>
      <c r="AC11" s="19"/>
      <c r="AD11" s="19"/>
      <c r="AE11" s="19"/>
      <c r="AF11" s="20">
        <f t="shared" si="0"/>
        <v>-34</v>
      </c>
      <c r="AG11" s="34">
        <f>GillRaf!AG17</f>
        <v>16</v>
      </c>
    </row>
    <row r="12" spans="1:33" ht="17.25" customHeight="1">
      <c r="A12" s="21" t="s">
        <v>8</v>
      </c>
      <c r="B12" s="19"/>
      <c r="C12" s="19">
        <v>12</v>
      </c>
      <c r="D12" s="19">
        <v>-4</v>
      </c>
      <c r="E12" s="19">
        <v>-2</v>
      </c>
      <c r="F12" s="19">
        <v>10</v>
      </c>
      <c r="G12" s="19">
        <v>-10</v>
      </c>
      <c r="H12" s="19">
        <v>-4</v>
      </c>
      <c r="I12" s="82"/>
      <c r="J12" s="19">
        <v>2</v>
      </c>
      <c r="K12" s="19">
        <v>-10</v>
      </c>
      <c r="L12" s="85"/>
      <c r="M12" s="82"/>
      <c r="N12" s="19"/>
      <c r="O12" s="19">
        <v>-12</v>
      </c>
      <c r="P12" s="19">
        <v>-2</v>
      </c>
      <c r="Q12" s="19">
        <v>4</v>
      </c>
      <c r="R12" s="19">
        <v>-4</v>
      </c>
      <c r="S12" s="71"/>
      <c r="T12" s="71"/>
      <c r="U12" s="19">
        <v>-10</v>
      </c>
      <c r="V12" s="19">
        <v>2</v>
      </c>
      <c r="W12" s="19"/>
      <c r="X12" s="19"/>
      <c r="Y12" s="19">
        <v>-8</v>
      </c>
      <c r="Z12" s="19">
        <v>0</v>
      </c>
      <c r="AA12" s="19">
        <v>10</v>
      </c>
      <c r="AB12" s="19"/>
      <c r="AC12" s="19"/>
      <c r="AD12" s="19"/>
      <c r="AE12" s="19"/>
      <c r="AF12" s="20">
        <f t="shared" si="0"/>
        <v>-26</v>
      </c>
      <c r="AG12" s="34">
        <f>IsolGio!AG17</f>
        <v>21</v>
      </c>
    </row>
    <row r="13" spans="1:33" ht="17.25" customHeight="1">
      <c r="A13" s="15" t="s">
        <v>7</v>
      </c>
      <c r="B13" s="19">
        <v>0</v>
      </c>
      <c r="C13" s="19">
        <v>-10</v>
      </c>
      <c r="D13" s="19">
        <v>0</v>
      </c>
      <c r="E13" s="19">
        <v>4</v>
      </c>
      <c r="F13" s="19">
        <v>-10</v>
      </c>
      <c r="G13" s="19">
        <v>-10</v>
      </c>
      <c r="H13" s="19">
        <v>-6</v>
      </c>
      <c r="I13" s="82"/>
      <c r="J13" s="19">
        <v>4</v>
      </c>
      <c r="K13" s="19">
        <v>-6</v>
      </c>
      <c r="L13" s="85"/>
      <c r="M13" s="82"/>
      <c r="N13" s="19">
        <v>0</v>
      </c>
      <c r="O13" s="19">
        <v>-6</v>
      </c>
      <c r="P13" s="19">
        <v>0</v>
      </c>
      <c r="Q13" s="19">
        <v>2</v>
      </c>
      <c r="R13" s="19">
        <v>4</v>
      </c>
      <c r="S13" s="71"/>
      <c r="T13" s="71"/>
      <c r="U13" s="19">
        <v>8</v>
      </c>
      <c r="V13" s="19">
        <v>18</v>
      </c>
      <c r="W13" s="19">
        <v>8</v>
      </c>
      <c r="X13" s="19">
        <v>-12</v>
      </c>
      <c r="Y13" s="19">
        <v>6</v>
      </c>
      <c r="Z13" s="19">
        <v>12</v>
      </c>
      <c r="AA13" s="19">
        <v>5</v>
      </c>
      <c r="AB13" s="19"/>
      <c r="AC13" s="19"/>
      <c r="AD13" s="19"/>
      <c r="AE13" s="19"/>
      <c r="AF13" s="20">
        <f t="shared" si="0"/>
        <v>11</v>
      </c>
      <c r="AG13" s="34">
        <f>LilGian!AG17</f>
        <v>24</v>
      </c>
    </row>
    <row r="14" spans="1:33" ht="17.25" customHeight="1">
      <c r="A14" s="15" t="s">
        <v>11</v>
      </c>
      <c r="B14" s="19">
        <v>4</v>
      </c>
      <c r="C14" s="19">
        <v>10</v>
      </c>
      <c r="D14" s="19">
        <v>-8</v>
      </c>
      <c r="E14" s="19">
        <v>8</v>
      </c>
      <c r="F14" s="19">
        <v>0</v>
      </c>
      <c r="G14" s="19">
        <v>12</v>
      </c>
      <c r="H14" s="19">
        <v>-12</v>
      </c>
      <c r="I14" s="82"/>
      <c r="J14" s="19"/>
      <c r="K14" s="19"/>
      <c r="L14" s="85"/>
      <c r="M14" s="82"/>
      <c r="N14" s="19"/>
      <c r="O14" s="19">
        <v>-10</v>
      </c>
      <c r="P14" s="19"/>
      <c r="Q14" s="19">
        <v>-4</v>
      </c>
      <c r="R14" s="19"/>
      <c r="S14" s="71"/>
      <c r="T14" s="71"/>
      <c r="U14" s="19">
        <v>-2</v>
      </c>
      <c r="V14" s="19"/>
      <c r="W14" s="19">
        <v>-2</v>
      </c>
      <c r="X14" s="19">
        <v>-6</v>
      </c>
      <c r="Y14" s="19">
        <v>-6</v>
      </c>
      <c r="Z14" s="19">
        <v>6</v>
      </c>
      <c r="AA14" s="19">
        <v>-2</v>
      </c>
      <c r="AB14" s="19"/>
      <c r="AC14" s="19"/>
      <c r="AD14" s="19"/>
      <c r="AE14" s="19"/>
      <c r="AF14" s="20">
        <f t="shared" si="0"/>
        <v>-12</v>
      </c>
      <c r="AG14" s="34">
        <f>ManRob!AG17</f>
        <v>18</v>
      </c>
    </row>
    <row r="15" spans="1:33" ht="17.25" customHeight="1" thickBot="1">
      <c r="A15" s="26" t="s">
        <v>13</v>
      </c>
      <c r="B15" s="27">
        <v>-8</v>
      </c>
      <c r="C15" s="27"/>
      <c r="D15" s="27">
        <v>-2</v>
      </c>
      <c r="E15" s="27">
        <v>4</v>
      </c>
      <c r="F15" s="27">
        <v>-8</v>
      </c>
      <c r="G15" s="27">
        <v>-8</v>
      </c>
      <c r="H15" s="27">
        <v>4</v>
      </c>
      <c r="I15" s="83"/>
      <c r="J15" s="27">
        <v>0</v>
      </c>
      <c r="K15" s="27">
        <v>-8</v>
      </c>
      <c r="L15" s="86"/>
      <c r="M15" s="83"/>
      <c r="N15" s="27">
        <v>2</v>
      </c>
      <c r="O15" s="27">
        <v>-4</v>
      </c>
      <c r="P15" s="27"/>
      <c r="Q15" s="27">
        <v>-4</v>
      </c>
      <c r="R15" s="27">
        <v>-6</v>
      </c>
      <c r="S15" s="72"/>
      <c r="T15" s="72"/>
      <c r="U15" s="27">
        <v>-2</v>
      </c>
      <c r="V15" s="27">
        <v>-6</v>
      </c>
      <c r="W15" s="27"/>
      <c r="X15" s="27">
        <v>-6</v>
      </c>
      <c r="Y15" s="27">
        <v>-6</v>
      </c>
      <c r="Z15" s="27">
        <v>-2</v>
      </c>
      <c r="AA15" s="27">
        <v>-3</v>
      </c>
      <c r="AB15" s="27"/>
      <c r="AC15" s="27"/>
      <c r="AD15" s="27"/>
      <c r="AE15" s="27"/>
      <c r="AF15" s="29">
        <f t="shared" si="0"/>
        <v>-63</v>
      </c>
      <c r="AG15" s="38">
        <f>SteMas!AG17</f>
        <v>22</v>
      </c>
    </row>
    <row r="16" spans="1:33" ht="17.25" customHeight="1">
      <c r="A16" s="55" t="s">
        <v>12</v>
      </c>
      <c r="B16" s="60" t="s">
        <v>29</v>
      </c>
      <c r="C16" s="24" t="s">
        <v>26</v>
      </c>
      <c r="D16" s="24" t="s">
        <v>25</v>
      </c>
      <c r="E16" s="62" t="s">
        <v>30</v>
      </c>
      <c r="F16" s="62" t="s">
        <v>30</v>
      </c>
      <c r="G16" s="24" t="s">
        <v>28</v>
      </c>
      <c r="H16" s="24" t="s">
        <v>28</v>
      </c>
      <c r="I16" s="24" t="s">
        <v>38</v>
      </c>
      <c r="J16" s="24" t="s">
        <v>38</v>
      </c>
      <c r="K16" s="24" t="s">
        <v>26</v>
      </c>
      <c r="L16" s="61"/>
      <c r="M16" s="24" t="s">
        <v>33</v>
      </c>
      <c r="N16" s="60" t="s">
        <v>29</v>
      </c>
      <c r="O16" s="24" t="s">
        <v>54</v>
      </c>
      <c r="P16" s="24" t="s">
        <v>33</v>
      </c>
      <c r="Q16" s="64" t="s">
        <v>27</v>
      </c>
      <c r="R16" s="24" t="s">
        <v>28</v>
      </c>
      <c r="S16" s="61"/>
      <c r="T16" s="61"/>
      <c r="U16" s="24" t="s">
        <v>38</v>
      </c>
      <c r="V16" s="24" t="s">
        <v>38</v>
      </c>
      <c r="W16" s="24" t="s">
        <v>38</v>
      </c>
      <c r="X16" s="24" t="s">
        <v>25</v>
      </c>
      <c r="Y16" s="24" t="s">
        <v>26</v>
      </c>
      <c r="Z16" s="24" t="s">
        <v>26</v>
      </c>
      <c r="AA16" s="62" t="s">
        <v>30</v>
      </c>
      <c r="AB16" s="24"/>
      <c r="AC16" s="24"/>
      <c r="AD16" s="24"/>
      <c r="AE16" s="24"/>
      <c r="AF16" s="54"/>
      <c r="AG16" s="65" t="s">
        <v>14</v>
      </c>
    </row>
    <row r="17" spans="1:33" ht="12.75">
      <c r="A17" s="57" t="s">
        <v>19</v>
      </c>
      <c r="B17" s="42">
        <v>5</v>
      </c>
      <c r="C17" s="42">
        <v>1</v>
      </c>
      <c r="D17" s="37">
        <v>1</v>
      </c>
      <c r="E17" s="42">
        <v>3</v>
      </c>
      <c r="F17" s="42">
        <v>4</v>
      </c>
      <c r="G17" s="42">
        <v>1</v>
      </c>
      <c r="H17" s="42">
        <v>1</v>
      </c>
      <c r="I17" s="42"/>
      <c r="J17" s="42">
        <v>3</v>
      </c>
      <c r="K17" s="42">
        <v>1</v>
      </c>
      <c r="L17" s="63"/>
      <c r="M17" s="42"/>
      <c r="N17" s="42">
        <v>7</v>
      </c>
      <c r="O17" s="42">
        <v>1</v>
      </c>
      <c r="P17" s="42">
        <v>3</v>
      </c>
      <c r="Q17" s="42">
        <v>3</v>
      </c>
      <c r="R17" s="42">
        <v>0</v>
      </c>
      <c r="S17" s="63"/>
      <c r="T17" s="63"/>
      <c r="U17" s="42">
        <v>1</v>
      </c>
      <c r="V17" s="42">
        <v>5</v>
      </c>
      <c r="W17" s="42">
        <v>2</v>
      </c>
      <c r="X17" s="42">
        <v>3</v>
      </c>
      <c r="Y17" s="42">
        <v>2</v>
      </c>
      <c r="Z17" s="42">
        <v>3</v>
      </c>
      <c r="AA17" s="42">
        <v>6</v>
      </c>
      <c r="AB17" s="42"/>
      <c r="AC17" s="42"/>
      <c r="AD17" s="42"/>
      <c r="AE17" s="42"/>
      <c r="AF17" s="58">
        <f>SUM(B17:AE17)</f>
        <v>56</v>
      </c>
      <c r="AG17" s="66">
        <f>COUNTA($B16:$AE16)</f>
        <v>23</v>
      </c>
    </row>
    <row r="18" spans="1:33" ht="12.75">
      <c r="A18" s="48" t="s">
        <v>20</v>
      </c>
      <c r="B18" s="42">
        <v>3</v>
      </c>
      <c r="C18" s="42">
        <v>1</v>
      </c>
      <c r="D18" s="37">
        <v>3</v>
      </c>
      <c r="E18" s="42">
        <v>1</v>
      </c>
      <c r="F18" s="42">
        <v>3</v>
      </c>
      <c r="G18" s="42">
        <v>3</v>
      </c>
      <c r="H18" s="42">
        <v>3</v>
      </c>
      <c r="I18" s="42"/>
      <c r="J18" s="42">
        <v>2</v>
      </c>
      <c r="K18" s="42">
        <v>3</v>
      </c>
      <c r="L18" s="63"/>
      <c r="M18" s="42"/>
      <c r="N18" s="42">
        <v>4</v>
      </c>
      <c r="O18" s="42">
        <v>2</v>
      </c>
      <c r="P18" s="42">
        <v>2</v>
      </c>
      <c r="Q18" s="42">
        <v>1</v>
      </c>
      <c r="R18" s="42">
        <v>2</v>
      </c>
      <c r="S18" s="63"/>
      <c r="T18" s="63"/>
      <c r="U18" s="42">
        <v>2</v>
      </c>
      <c r="V18" s="42">
        <v>7</v>
      </c>
      <c r="W18" s="42">
        <v>3</v>
      </c>
      <c r="X18" s="42">
        <v>6</v>
      </c>
      <c r="Y18" s="42">
        <v>3</v>
      </c>
      <c r="Z18" s="42">
        <v>2</v>
      </c>
      <c r="AA18" s="42">
        <v>3</v>
      </c>
      <c r="AB18" s="42"/>
      <c r="AC18" s="42"/>
      <c r="AD18" s="42"/>
      <c r="AE18" s="42"/>
      <c r="AF18" s="53">
        <f>SUM(B18:AE18)</f>
        <v>59</v>
      </c>
      <c r="AG18" s="67"/>
    </row>
  </sheetData>
  <mergeCells count="4">
    <mergeCell ref="B6:AE6"/>
    <mergeCell ref="L7:L15"/>
    <mergeCell ref="I7:I15"/>
    <mergeCell ref="M7:M15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9" sqref="AA19"/>
    </sheetView>
  </sheetViews>
  <sheetFormatPr defaultColWidth="9.140625" defaultRowHeight="12.75"/>
  <cols>
    <col min="1" max="1" width="23.140625" style="0" bestFit="1" customWidth="1"/>
    <col min="2" max="31" width="4.28125" style="0" customWidth="1"/>
  </cols>
  <sheetData>
    <row r="1" spans="1:31" ht="18">
      <c r="A1" s="1" t="str">
        <f>BarElio!A1</f>
        <v>BRIDGEMANIA   2006 / 2007 Dalla provocazione ……. alla concertazione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1.5" customHeight="1">
      <c r="A3" s="5" t="s">
        <v>1</v>
      </c>
      <c r="B3" s="8">
        <f>IF(BarElio!B3="","",BarElio!B3)</f>
        <v>38983</v>
      </c>
      <c r="C3" s="8">
        <f>IF(BarElio!C3="","",BarElio!C3)</f>
        <v>38990</v>
      </c>
      <c r="D3" s="8">
        <f>IF(BarElio!D3="","",BarElio!D3)</f>
        <v>39011</v>
      </c>
      <c r="E3" s="8">
        <f>IF(BarElio!E3="","",BarElio!E3)</f>
        <v>39018</v>
      </c>
      <c r="F3" s="8">
        <f>IF(BarElio!F3="","",BarElio!F3)</f>
        <v>39039</v>
      </c>
      <c r="G3" s="8">
        <f>IF(BarElio!G3="","",BarElio!G3)</f>
        <v>39046</v>
      </c>
      <c r="H3" s="8">
        <f>IF(BarElio!H3="","",BarElio!H3)</f>
        <v>39067</v>
      </c>
      <c r="I3" s="8">
        <f>IF(BarElio!I3="","",BarElio!I3)</f>
        <v>39446</v>
      </c>
      <c r="J3" s="8">
        <f>IF(BarElio!J3="","",BarElio!J3)</f>
        <v>39088</v>
      </c>
      <c r="K3" s="8">
        <f>IF(BarElio!K3="","",BarElio!K3)</f>
        <v>39096</v>
      </c>
      <c r="L3" s="8">
        <f>IF(BarElio!L3="","",BarElio!L3)</f>
        <v>39102</v>
      </c>
      <c r="M3" s="8">
        <f>IF(BarElio!M3="","",BarElio!M3)</f>
        <v>39109</v>
      </c>
      <c r="N3" s="8">
        <f>IF(BarElio!N3="","",BarElio!N3)</f>
        <v>39116</v>
      </c>
      <c r="O3" s="8">
        <f>IF(BarElio!O3="","",BarElio!O3)</f>
        <v>39137</v>
      </c>
      <c r="P3" s="8">
        <f>IF(BarElio!P3="","",BarElio!P3)</f>
        <v>39144</v>
      </c>
      <c r="Q3" s="8">
        <f>IF(BarElio!Q3="","",BarElio!Q3)</f>
        <v>39151</v>
      </c>
      <c r="R3" s="8">
        <f>IF(BarElio!R3="","",BarElio!R3)</f>
        <v>39158</v>
      </c>
      <c r="S3" s="8">
        <f>IF(BarElio!S3="","",BarElio!S3)</f>
        <v>39165</v>
      </c>
      <c r="T3" s="8">
        <f>IF(BarElio!T3="","",BarElio!T3)</f>
        <v>39172</v>
      </c>
      <c r="U3" s="8">
        <f>IF(BarElio!U3="","",BarElio!U3)</f>
        <v>39186</v>
      </c>
      <c r="V3" s="8">
        <f>IF(BarElio!V3="","",BarElio!V3)</f>
        <v>39193</v>
      </c>
      <c r="W3" s="8">
        <f>IF(BarElio!W3="","",BarElio!W3)</f>
        <v>39214</v>
      </c>
      <c r="X3" s="8">
        <f>IF(BarElio!X3="","",BarElio!X3)</f>
        <v>39221</v>
      </c>
      <c r="Y3" s="8">
        <f>IF(BarElio!Y3="","",BarElio!Y3)</f>
        <v>39242</v>
      </c>
      <c r="Z3" s="8">
        <f>IF(BarElio!Z3="","",BarElio!Z3)</f>
        <v>39249</v>
      </c>
      <c r="AA3" s="8">
        <f>IF(BarElio!AA3="","",BarElio!AA3)</f>
        <v>39256</v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39.75">
      <c r="A4" s="5"/>
      <c r="B4" s="8" t="str">
        <f>IF(BarElio!B4="","",BarElio!B4)</f>
        <v>Des</v>
      </c>
      <c r="C4" s="8" t="str">
        <f>IF(BarElio!C4="","",BarElio!C4)</f>
        <v>Pol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Bia</v>
      </c>
      <c r="G4" s="8" t="str">
        <f>IF(BarElio!G4="","",BarElio!G4)</f>
        <v>Sav</v>
      </c>
      <c r="H4" s="8" t="str">
        <f>IF(BarElio!H4="","",BarElio!H4)</f>
        <v>Sim</v>
      </c>
      <c r="I4" s="8" t="str">
        <f>IF(BarElio!I4="","",BarElio!I4)</f>
        <v>Ban</v>
      </c>
      <c r="J4" s="8" t="str">
        <f>IF(BarElio!J4="","",BarElio!J4)</f>
        <v>Des</v>
      </c>
      <c r="K4" s="8" t="str">
        <f>IF(BarElio!K4="","",BarElio!K4)</f>
        <v>Gio</v>
      </c>
      <c r="L4" s="8" t="str">
        <f>IF(BarElio!L4="","",BarElio!L4)</f>
        <v>Dej</v>
      </c>
      <c r="M4" s="8" t="str">
        <f>IF(BarElio!M4="","",BarElio!M4)</f>
        <v>Dej</v>
      </c>
      <c r="N4" s="8" t="str">
        <f>IF(BarElio!N4="","",BarElio!N4)</f>
        <v>Mal</v>
      </c>
      <c r="O4" s="8" t="str">
        <f>IF(BarElio!O4="","",BarElio!O4)</f>
        <v>Sim</v>
      </c>
      <c r="P4" s="8" t="str">
        <f>IF(BarElio!P4="","",BarElio!P4)</f>
        <v>Des</v>
      </c>
      <c r="Q4" s="8" t="str">
        <f>IF(BarElio!Q4="","",BarElio!Q4)</f>
        <v>Pol</v>
      </c>
      <c r="R4" s="8" t="str">
        <f>IF(BarElio!R4="","",BarElio!R4)</f>
        <v>Sav</v>
      </c>
      <c r="S4" s="8" t="str">
        <f>IF(BarElio!S4="","",BarElio!S4)</f>
        <v>Sovana</v>
      </c>
      <c r="T4" s="8" t="str">
        <f>IF(BarElio!T4="","",BarElio!T4)</f>
        <v>Ban</v>
      </c>
      <c r="U4" s="8" t="str">
        <f>IF(BarElio!U4="","",BarElio!U4)</f>
        <v>Cat</v>
      </c>
      <c r="V4" s="8" t="str">
        <f>IF(BarElio!V4="","",BarElio!V4)</f>
        <v>Bia</v>
      </c>
      <c r="W4" s="8" t="str">
        <f>IF(BarElio!W4="","",BarElio!W4)</f>
        <v>Gio</v>
      </c>
      <c r="X4" s="8" t="str">
        <f>IF(BarElio!X4="","",BarElio!X4)</f>
        <v>Pol</v>
      </c>
      <c r="Y4" s="8" t="str">
        <f>IF(BarElio!Y4="","",BarElio!Y4)</f>
        <v>Des</v>
      </c>
      <c r="Z4" s="8" t="str">
        <f>IF(BarElio!Z4="","",BarElio!Z4)</f>
        <v>Mal</v>
      </c>
      <c r="AA4" s="8" t="str">
        <f>IF(BarElio!AA4="","",BarElio!AA4)</f>
        <v>Sim</v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33.75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9-18</v>
      </c>
      <c r="E5" s="8" t="str">
        <f>IF(BarElio!E5="","",BarElio!E5)</f>
        <v>9-18</v>
      </c>
      <c r="F5" s="8" t="str">
        <f>IF(BarElio!F5="","",BarElio!F5)</f>
        <v>9-18</v>
      </c>
      <c r="G5" s="8" t="str">
        <f>IF(BarElio!G5="","",BarElio!G5)</f>
        <v>10-18</v>
      </c>
      <c r="H5" s="8" t="str">
        <f>IF(BarElio!H5="","",BarElio!H5)</f>
        <v>10-18</v>
      </c>
      <c r="I5" s="8" t="str">
        <f>IF(BarElio!I5="","",BarElio!I5)</f>
        <v>6-22</v>
      </c>
      <c r="J5" s="8" t="str">
        <f>IF(BarElio!J5="","",BarElio!J5)</f>
        <v>9/18</v>
      </c>
      <c r="K5" s="8" t="str">
        <f>IF(BarElio!K5="","",BarElio!K5)</f>
        <v>8/21</v>
      </c>
      <c r="L5" s="8" t="str">
        <f>IF(BarElio!L5="","",BarElio!L5)</f>
        <v>6-22</v>
      </c>
      <c r="M5" s="8" t="str">
        <f>IF(BarElio!M5="","",BarElio!M5)</f>
        <v>6-22</v>
      </c>
      <c r="N5" s="8" t="str">
        <f>IF(BarElio!N5="","",BarElio!N5)</f>
        <v>7-21</v>
      </c>
      <c r="O5" s="8" t="str">
        <f>IF(BarElio!O5="","",BarElio!O5)</f>
        <v>12-22</v>
      </c>
      <c r="P5" s="8" t="str">
        <f>IF(BarElio!P5="","",BarElio!P5)</f>
        <v>9-18</v>
      </c>
      <c r="Q5" s="8" t="str">
        <f>IF(BarElio!Q5="","",BarElio!Q5)</f>
        <v>9-18</v>
      </c>
      <c r="R5" s="8" t="str">
        <f>IF(BarElio!R5="","",BarElio!R5)</f>
        <v>9-18</v>
      </c>
      <c r="S5" s="8" t="str">
        <f>IF(BarElio!S5="","",BarElio!S5)</f>
        <v>16-30</v>
      </c>
      <c r="T5" s="8" t="str">
        <f>IF(BarElio!T5="","",BarElio!T5)</f>
        <v>8-21</v>
      </c>
      <c r="U5" s="8" t="str">
        <f>IF(BarElio!U5="","",BarElio!U5)</f>
        <v>10-18</v>
      </c>
      <c r="V5" s="8" t="str">
        <f>IF(BarElio!V5="","",BarElio!V5)</f>
        <v>8-21</v>
      </c>
      <c r="W5" s="8" t="str">
        <f>IF(BarElio!W5="","",BarElio!W5)</f>
        <v>8-21</v>
      </c>
      <c r="X5" s="8" t="str">
        <f>IF(BarElio!X5="","",BarElio!X5)</f>
        <v>8-21</v>
      </c>
      <c r="Y5" s="8" t="str">
        <f>IF(BarElio!Y5="","",BarElio!Y5)</f>
        <v>10-18</v>
      </c>
      <c r="Z5" s="8" t="str">
        <f>IF(BarElio!Z5="","",BarElio!Z5)</f>
        <v>9-18</v>
      </c>
      <c r="AA5" s="8" t="str">
        <f>IF(BarElio!AA5="","",BarElio!AA5)</f>
        <v>10-27</v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9" t="s">
        <v>10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6" t="s">
        <v>15</v>
      </c>
      <c r="AG6" s="68" t="s">
        <v>42</v>
      </c>
    </row>
    <row r="7" spans="1:33" ht="17.25" customHeight="1">
      <c r="A7" s="15" t="s">
        <v>9</v>
      </c>
      <c r="B7" s="19">
        <v>-4</v>
      </c>
      <c r="C7" s="71"/>
      <c r="D7" s="19"/>
      <c r="E7" s="19">
        <v>8</v>
      </c>
      <c r="F7" s="19">
        <v>6</v>
      </c>
      <c r="G7" s="19">
        <v>-2</v>
      </c>
      <c r="H7" s="19">
        <v>0</v>
      </c>
      <c r="I7" s="81" t="s">
        <v>44</v>
      </c>
      <c r="J7" s="19">
        <v>10</v>
      </c>
      <c r="K7" s="19">
        <v>6</v>
      </c>
      <c r="L7" s="84" t="s">
        <v>44</v>
      </c>
      <c r="M7" s="81" t="s">
        <v>44</v>
      </c>
      <c r="N7" s="19">
        <v>4</v>
      </c>
      <c r="O7" s="19">
        <v>14</v>
      </c>
      <c r="P7" s="71"/>
      <c r="Q7" s="19">
        <v>2</v>
      </c>
      <c r="R7" s="19">
        <v>-6</v>
      </c>
      <c r="S7" s="19">
        <v>20</v>
      </c>
      <c r="T7" s="19">
        <v>-6</v>
      </c>
      <c r="U7" s="19">
        <v>6</v>
      </c>
      <c r="V7" s="19">
        <v>8</v>
      </c>
      <c r="W7" s="71"/>
      <c r="X7" s="19">
        <v>12</v>
      </c>
      <c r="Y7" s="19">
        <v>12</v>
      </c>
      <c r="Z7" s="19">
        <v>0</v>
      </c>
      <c r="AA7" s="19">
        <v>-2</v>
      </c>
      <c r="AB7" s="19"/>
      <c r="AC7" s="19"/>
      <c r="AD7" s="19"/>
      <c r="AE7" s="19"/>
      <c r="AF7" s="20">
        <f aca="true" t="shared" si="0" ref="AF7:AF15">SUM($B7:$AE7)</f>
        <v>88</v>
      </c>
      <c r="AG7" s="34">
        <f>AntDino!AG17</f>
        <v>24</v>
      </c>
    </row>
    <row r="8" spans="1:33" ht="17.25" customHeight="1">
      <c r="A8" s="21" t="s">
        <v>4</v>
      </c>
      <c r="B8" s="19">
        <v>-2</v>
      </c>
      <c r="C8" s="71"/>
      <c r="D8" s="19">
        <v>-8</v>
      </c>
      <c r="E8" s="19"/>
      <c r="F8" s="19">
        <v>4</v>
      </c>
      <c r="G8" s="19">
        <v>-8</v>
      </c>
      <c r="H8" s="19">
        <v>8</v>
      </c>
      <c r="I8" s="82"/>
      <c r="J8" s="19">
        <v>4</v>
      </c>
      <c r="K8" s="19">
        <v>-2</v>
      </c>
      <c r="L8" s="85"/>
      <c r="M8" s="82"/>
      <c r="N8" s="19">
        <v>4</v>
      </c>
      <c r="O8" s="19">
        <v>10</v>
      </c>
      <c r="P8" s="71"/>
      <c r="Q8" s="19">
        <v>0</v>
      </c>
      <c r="R8" s="19">
        <v>2</v>
      </c>
      <c r="S8" s="19">
        <v>12</v>
      </c>
      <c r="T8" s="19">
        <v>4</v>
      </c>
      <c r="U8" s="19">
        <v>-16</v>
      </c>
      <c r="V8" s="19">
        <v>0</v>
      </c>
      <c r="W8" s="71"/>
      <c r="X8" s="19">
        <v>10</v>
      </c>
      <c r="Y8" s="19">
        <v>12</v>
      </c>
      <c r="Z8" s="19">
        <v>-8</v>
      </c>
      <c r="AA8" s="19">
        <v>-3</v>
      </c>
      <c r="AB8" s="19"/>
      <c r="AC8" s="19"/>
      <c r="AD8" s="19"/>
      <c r="AE8" s="19"/>
      <c r="AF8" s="20">
        <f t="shared" si="0"/>
        <v>23</v>
      </c>
      <c r="AG8" s="34">
        <f>BarElio!AG17</f>
        <v>25</v>
      </c>
    </row>
    <row r="9" spans="1:33" ht="17.25" customHeight="1">
      <c r="A9" s="15" t="s">
        <v>6</v>
      </c>
      <c r="B9" s="19">
        <v>-4</v>
      </c>
      <c r="C9" s="71"/>
      <c r="D9" s="19">
        <v>0</v>
      </c>
      <c r="E9" s="19">
        <v>4</v>
      </c>
      <c r="F9" s="19">
        <v>-2</v>
      </c>
      <c r="G9" s="19">
        <v>12</v>
      </c>
      <c r="H9" s="19">
        <v>14</v>
      </c>
      <c r="I9" s="82"/>
      <c r="J9" s="19">
        <v>-10</v>
      </c>
      <c r="K9" s="19"/>
      <c r="L9" s="85"/>
      <c r="M9" s="82"/>
      <c r="N9" s="19">
        <v>-6</v>
      </c>
      <c r="O9" s="19">
        <v>2</v>
      </c>
      <c r="P9" s="71"/>
      <c r="Q9" s="19">
        <v>2</v>
      </c>
      <c r="R9" s="19">
        <v>10</v>
      </c>
      <c r="S9" s="19">
        <v>-2</v>
      </c>
      <c r="T9" s="19">
        <v>6</v>
      </c>
      <c r="U9" s="19">
        <v>-12</v>
      </c>
      <c r="V9" s="19">
        <v>12</v>
      </c>
      <c r="W9" s="71"/>
      <c r="X9" s="19">
        <v>-2</v>
      </c>
      <c r="Y9" s="19">
        <v>10</v>
      </c>
      <c r="Z9" s="19"/>
      <c r="AA9" s="19">
        <v>4</v>
      </c>
      <c r="AB9" s="19"/>
      <c r="AC9" s="19"/>
      <c r="AD9" s="19"/>
      <c r="AE9" s="19"/>
      <c r="AF9" s="20">
        <f t="shared" si="0"/>
        <v>38</v>
      </c>
      <c r="AG9" s="34">
        <f>CesGae!AG17</f>
        <v>23</v>
      </c>
    </row>
    <row r="10" spans="1:33" ht="17.25" customHeight="1">
      <c r="A10" s="15" t="s">
        <v>5</v>
      </c>
      <c r="B10" s="19">
        <v>8</v>
      </c>
      <c r="C10" s="71"/>
      <c r="D10" s="19">
        <v>-10</v>
      </c>
      <c r="E10" s="19">
        <v>-12</v>
      </c>
      <c r="F10" s="19">
        <v>-12</v>
      </c>
      <c r="G10" s="19">
        <v>-4</v>
      </c>
      <c r="H10" s="19">
        <v>-8</v>
      </c>
      <c r="I10" s="82"/>
      <c r="J10" s="19">
        <v>-4</v>
      </c>
      <c r="K10" s="19">
        <v>-14</v>
      </c>
      <c r="L10" s="85"/>
      <c r="M10" s="82"/>
      <c r="N10" s="19">
        <v>0</v>
      </c>
      <c r="O10" s="19">
        <v>-16</v>
      </c>
      <c r="P10" s="71"/>
      <c r="Q10" s="19">
        <v>-2</v>
      </c>
      <c r="R10" s="19">
        <v>-2</v>
      </c>
      <c r="S10" s="19">
        <v>24</v>
      </c>
      <c r="T10" s="19">
        <v>-4</v>
      </c>
      <c r="U10" s="19">
        <v>-8</v>
      </c>
      <c r="V10" s="19">
        <v>4</v>
      </c>
      <c r="W10" s="71"/>
      <c r="X10" s="19">
        <v>10</v>
      </c>
      <c r="Y10" s="19">
        <v>-8</v>
      </c>
      <c r="Z10" s="19">
        <v>2</v>
      </c>
      <c r="AA10" s="19">
        <v>1</v>
      </c>
      <c r="AB10" s="19"/>
      <c r="AC10" s="19"/>
      <c r="AD10" s="19"/>
      <c r="AE10" s="19"/>
      <c r="AF10" s="20">
        <f t="shared" si="0"/>
        <v>-55</v>
      </c>
      <c r="AG10" s="34">
        <f>EleStef!AG17</f>
        <v>24</v>
      </c>
    </row>
    <row r="11" spans="1:33" ht="17.25" customHeight="1">
      <c r="A11" s="16" t="s">
        <v>3</v>
      </c>
      <c r="B11" s="19">
        <v>-4</v>
      </c>
      <c r="C11" s="71"/>
      <c r="D11" s="19">
        <v>-12</v>
      </c>
      <c r="E11" s="19">
        <v>6</v>
      </c>
      <c r="F11" s="19"/>
      <c r="G11" s="19">
        <v>12</v>
      </c>
      <c r="H11" s="19">
        <v>-2</v>
      </c>
      <c r="I11" s="82"/>
      <c r="J11" s="19">
        <v>8</v>
      </c>
      <c r="K11" s="19">
        <v>4</v>
      </c>
      <c r="L11" s="85"/>
      <c r="M11" s="82"/>
      <c r="N11" s="19"/>
      <c r="O11" s="19"/>
      <c r="P11" s="71"/>
      <c r="Q11" s="19"/>
      <c r="R11" s="19">
        <v>0</v>
      </c>
      <c r="S11" s="19">
        <v>22</v>
      </c>
      <c r="T11" s="19"/>
      <c r="U11" s="19">
        <v>10</v>
      </c>
      <c r="V11" s="19"/>
      <c r="W11" s="71"/>
      <c r="X11" s="19"/>
      <c r="Y11" s="19">
        <v>16</v>
      </c>
      <c r="Z11" s="19">
        <v>0</v>
      </c>
      <c r="AA11" s="19"/>
      <c r="AB11" s="19"/>
      <c r="AC11" s="19"/>
      <c r="AD11" s="19"/>
      <c r="AE11" s="19"/>
      <c r="AF11" s="20">
        <f t="shared" si="0"/>
        <v>60</v>
      </c>
      <c r="AG11" s="34">
        <f>GillRaf!AG17</f>
        <v>16</v>
      </c>
    </row>
    <row r="12" spans="1:33" ht="17.25" customHeight="1">
      <c r="A12" s="15" t="s">
        <v>8</v>
      </c>
      <c r="B12" s="19"/>
      <c r="C12" s="71"/>
      <c r="D12" s="19">
        <v>4</v>
      </c>
      <c r="E12" s="19">
        <v>10</v>
      </c>
      <c r="F12" s="19">
        <v>2</v>
      </c>
      <c r="G12" s="19">
        <v>4</v>
      </c>
      <c r="H12" s="19">
        <v>-2</v>
      </c>
      <c r="I12" s="82"/>
      <c r="J12" s="19">
        <v>-6</v>
      </c>
      <c r="K12" s="19">
        <v>-16</v>
      </c>
      <c r="L12" s="85"/>
      <c r="M12" s="82"/>
      <c r="N12" s="19"/>
      <c r="O12" s="19">
        <v>4</v>
      </c>
      <c r="P12" s="71"/>
      <c r="Q12" s="19">
        <v>2</v>
      </c>
      <c r="R12" s="19">
        <v>0</v>
      </c>
      <c r="S12" s="19">
        <v>10</v>
      </c>
      <c r="T12" s="19">
        <v>0</v>
      </c>
      <c r="U12" s="19">
        <v>-10</v>
      </c>
      <c r="V12" s="19">
        <v>0</v>
      </c>
      <c r="W12" s="71"/>
      <c r="X12" s="19"/>
      <c r="Y12" s="19">
        <v>-14</v>
      </c>
      <c r="Z12" s="19">
        <v>10</v>
      </c>
      <c r="AA12" s="19">
        <v>6</v>
      </c>
      <c r="AB12" s="19"/>
      <c r="AC12" s="19"/>
      <c r="AD12" s="19"/>
      <c r="AE12" s="19"/>
      <c r="AF12" s="20">
        <f t="shared" si="0"/>
        <v>4</v>
      </c>
      <c r="AG12" s="34">
        <f>IsolGio!AG17</f>
        <v>21</v>
      </c>
    </row>
    <row r="13" spans="1:33" ht="17.25" customHeight="1">
      <c r="A13" s="15" t="s">
        <v>7</v>
      </c>
      <c r="B13" s="19">
        <v>4</v>
      </c>
      <c r="C13" s="71"/>
      <c r="D13" s="19">
        <v>4</v>
      </c>
      <c r="E13" s="19">
        <v>-4</v>
      </c>
      <c r="F13" s="19">
        <v>4</v>
      </c>
      <c r="G13" s="19">
        <v>0</v>
      </c>
      <c r="H13" s="19">
        <v>0</v>
      </c>
      <c r="I13" s="82"/>
      <c r="J13" s="19">
        <v>-6</v>
      </c>
      <c r="K13" s="19">
        <v>-14</v>
      </c>
      <c r="L13" s="85"/>
      <c r="M13" s="82"/>
      <c r="N13" s="19">
        <v>0</v>
      </c>
      <c r="O13" s="19">
        <v>-16</v>
      </c>
      <c r="P13" s="71"/>
      <c r="Q13" s="19">
        <v>0</v>
      </c>
      <c r="R13" s="19">
        <v>0</v>
      </c>
      <c r="S13" s="19">
        <v>10</v>
      </c>
      <c r="T13" s="19">
        <v>10</v>
      </c>
      <c r="U13" s="19">
        <v>-8</v>
      </c>
      <c r="V13" s="19">
        <v>-6</v>
      </c>
      <c r="W13" s="71"/>
      <c r="X13" s="19">
        <v>0</v>
      </c>
      <c r="Y13" s="19">
        <v>12</v>
      </c>
      <c r="Z13" s="19">
        <v>-6</v>
      </c>
      <c r="AA13" s="19">
        <v>3</v>
      </c>
      <c r="AB13" s="19"/>
      <c r="AC13" s="19"/>
      <c r="AD13" s="19"/>
      <c r="AE13" s="19"/>
      <c r="AF13" s="20">
        <f t="shared" si="0"/>
        <v>-13</v>
      </c>
      <c r="AG13" s="34">
        <f>LilGian!AG17</f>
        <v>24</v>
      </c>
    </row>
    <row r="14" spans="1:33" ht="17.25" customHeight="1">
      <c r="A14" s="15" t="s">
        <v>11</v>
      </c>
      <c r="B14" s="19">
        <v>2</v>
      </c>
      <c r="C14" s="71"/>
      <c r="D14" s="19">
        <v>-8</v>
      </c>
      <c r="E14" s="19">
        <v>2</v>
      </c>
      <c r="F14" s="19">
        <v>-4</v>
      </c>
      <c r="G14" s="19">
        <v>0</v>
      </c>
      <c r="H14" s="19">
        <v>12</v>
      </c>
      <c r="I14" s="82"/>
      <c r="J14" s="19"/>
      <c r="K14" s="19"/>
      <c r="L14" s="85"/>
      <c r="M14" s="82"/>
      <c r="N14" s="19"/>
      <c r="O14" s="19">
        <v>-6</v>
      </c>
      <c r="P14" s="71"/>
      <c r="Q14" s="19">
        <v>-10</v>
      </c>
      <c r="R14" s="19"/>
      <c r="S14" s="19"/>
      <c r="T14" s="19">
        <v>-12</v>
      </c>
      <c r="U14" s="19">
        <v>0</v>
      </c>
      <c r="V14" s="19"/>
      <c r="W14" s="71"/>
      <c r="X14" s="19">
        <v>-16</v>
      </c>
      <c r="Y14" s="19">
        <v>0</v>
      </c>
      <c r="Z14" s="19">
        <v>0</v>
      </c>
      <c r="AA14" s="19">
        <v>-3</v>
      </c>
      <c r="AB14" s="19"/>
      <c r="AC14" s="19"/>
      <c r="AD14" s="19"/>
      <c r="AE14" s="19"/>
      <c r="AF14" s="20">
        <f t="shared" si="0"/>
        <v>-43</v>
      </c>
      <c r="AG14" s="34">
        <f>ManRob!AG17</f>
        <v>18</v>
      </c>
    </row>
    <row r="15" spans="1:33" ht="17.25" customHeight="1" thickBot="1">
      <c r="A15" s="26" t="s">
        <v>12</v>
      </c>
      <c r="B15" s="27">
        <v>8</v>
      </c>
      <c r="C15" s="72"/>
      <c r="D15" s="27">
        <v>2</v>
      </c>
      <c r="E15" s="27">
        <v>-4</v>
      </c>
      <c r="F15" s="27">
        <v>8</v>
      </c>
      <c r="G15" s="27">
        <v>8</v>
      </c>
      <c r="H15" s="27">
        <v>-4</v>
      </c>
      <c r="I15" s="83"/>
      <c r="J15" s="27">
        <v>0</v>
      </c>
      <c r="K15" s="27">
        <v>8</v>
      </c>
      <c r="L15" s="86"/>
      <c r="M15" s="83"/>
      <c r="N15" s="27">
        <v>-2</v>
      </c>
      <c r="O15" s="27">
        <v>4</v>
      </c>
      <c r="P15" s="72"/>
      <c r="Q15" s="27">
        <v>4</v>
      </c>
      <c r="R15" s="27">
        <v>6</v>
      </c>
      <c r="S15" s="27"/>
      <c r="T15" s="27"/>
      <c r="U15" s="27">
        <v>2</v>
      </c>
      <c r="V15" s="27">
        <v>6</v>
      </c>
      <c r="W15" s="72"/>
      <c r="X15" s="27">
        <v>6</v>
      </c>
      <c r="Y15" s="27">
        <v>6</v>
      </c>
      <c r="Z15" s="27">
        <v>2</v>
      </c>
      <c r="AA15" s="27">
        <v>3</v>
      </c>
      <c r="AB15" s="27"/>
      <c r="AC15" s="27"/>
      <c r="AD15" s="27"/>
      <c r="AE15" s="27"/>
      <c r="AF15" s="29">
        <f t="shared" si="0"/>
        <v>63</v>
      </c>
      <c r="AG15" s="38">
        <f>RenSan!AG17</f>
        <v>23</v>
      </c>
    </row>
    <row r="16" spans="1:33" ht="17.25" customHeight="1">
      <c r="A16" s="55" t="s">
        <v>13</v>
      </c>
      <c r="B16" s="64" t="s">
        <v>27</v>
      </c>
      <c r="C16" s="61"/>
      <c r="D16" s="24" t="s">
        <v>24</v>
      </c>
      <c r="E16" s="24" t="s">
        <v>33</v>
      </c>
      <c r="F16" s="64" t="s">
        <v>27</v>
      </c>
      <c r="G16" s="62" t="s">
        <v>30</v>
      </c>
      <c r="H16" s="24" t="s">
        <v>38</v>
      </c>
      <c r="I16" s="60" t="s">
        <v>29</v>
      </c>
      <c r="J16" s="24" t="s">
        <v>38</v>
      </c>
      <c r="K16" s="24" t="s">
        <v>38</v>
      </c>
      <c r="L16" s="61"/>
      <c r="M16" s="62" t="s">
        <v>30</v>
      </c>
      <c r="N16" s="24" t="s">
        <v>33</v>
      </c>
      <c r="O16" s="24" t="s">
        <v>33</v>
      </c>
      <c r="P16" s="61"/>
      <c r="Q16" s="24" t="s">
        <v>25</v>
      </c>
      <c r="R16" s="64" t="s">
        <v>27</v>
      </c>
      <c r="S16" s="62" t="s">
        <v>30</v>
      </c>
      <c r="T16" s="24" t="s">
        <v>33</v>
      </c>
      <c r="U16" s="24" t="s">
        <v>36</v>
      </c>
      <c r="V16" s="60" t="s">
        <v>29</v>
      </c>
      <c r="W16" s="61"/>
      <c r="X16" s="64" t="s">
        <v>27</v>
      </c>
      <c r="Y16" s="64" t="s">
        <v>27</v>
      </c>
      <c r="Z16" s="24" t="s">
        <v>38</v>
      </c>
      <c r="AA16" s="60" t="s">
        <v>29</v>
      </c>
      <c r="AB16" s="24"/>
      <c r="AC16" s="24"/>
      <c r="AD16" s="24"/>
      <c r="AE16" s="24"/>
      <c r="AF16" s="54"/>
      <c r="AG16" s="65" t="s">
        <v>14</v>
      </c>
    </row>
    <row r="17" spans="1:33" ht="12.75">
      <c r="A17" s="57" t="s">
        <v>19</v>
      </c>
      <c r="B17" s="42">
        <v>3</v>
      </c>
      <c r="C17" s="63"/>
      <c r="D17" s="42">
        <v>1</v>
      </c>
      <c r="E17" s="42">
        <v>2</v>
      </c>
      <c r="F17" s="42">
        <v>3</v>
      </c>
      <c r="G17" s="42">
        <v>5</v>
      </c>
      <c r="H17" s="42">
        <v>2</v>
      </c>
      <c r="I17" s="42"/>
      <c r="J17" s="42">
        <v>2</v>
      </c>
      <c r="K17" s="42">
        <v>2</v>
      </c>
      <c r="L17" s="63"/>
      <c r="M17" s="42"/>
      <c r="N17" s="42">
        <v>6</v>
      </c>
      <c r="O17" s="42">
        <v>2</v>
      </c>
      <c r="P17" s="63"/>
      <c r="Q17" s="42">
        <v>2</v>
      </c>
      <c r="R17" s="42">
        <v>4</v>
      </c>
      <c r="S17" s="42">
        <v>4</v>
      </c>
      <c r="T17" s="42">
        <v>4</v>
      </c>
      <c r="U17" s="42">
        <v>2</v>
      </c>
      <c r="V17" s="42">
        <v>5</v>
      </c>
      <c r="W17" s="63"/>
      <c r="X17" s="42">
        <v>5</v>
      </c>
      <c r="Y17" s="42">
        <v>5</v>
      </c>
      <c r="Z17" s="42">
        <v>1</v>
      </c>
      <c r="AA17" s="42">
        <v>8</v>
      </c>
      <c r="AB17" s="42"/>
      <c r="AC17" s="42"/>
      <c r="AD17" s="42"/>
      <c r="AE17" s="42"/>
      <c r="AF17" s="58">
        <f>SUM(B17:AE17)</f>
        <v>68</v>
      </c>
      <c r="AG17" s="66">
        <f>COUNTA($B16:$AE16)</f>
        <v>22</v>
      </c>
    </row>
    <row r="18" spans="1:33" ht="12.75">
      <c r="A18" s="48" t="s">
        <v>20</v>
      </c>
      <c r="B18" s="42">
        <v>3</v>
      </c>
      <c r="C18" s="63"/>
      <c r="D18" s="42">
        <v>6</v>
      </c>
      <c r="E18" s="42">
        <v>3</v>
      </c>
      <c r="F18" s="42">
        <v>2</v>
      </c>
      <c r="G18" s="42">
        <v>4</v>
      </c>
      <c r="H18" s="42">
        <v>3</v>
      </c>
      <c r="I18" s="42"/>
      <c r="J18" s="42">
        <v>3</v>
      </c>
      <c r="K18" s="42">
        <v>6</v>
      </c>
      <c r="L18" s="63"/>
      <c r="M18" s="42"/>
      <c r="N18" s="42">
        <v>5</v>
      </c>
      <c r="O18" s="42">
        <v>2</v>
      </c>
      <c r="P18" s="63"/>
      <c r="Q18" s="42">
        <v>2</v>
      </c>
      <c r="R18" s="42">
        <v>3</v>
      </c>
      <c r="S18" s="42">
        <v>3</v>
      </c>
      <c r="T18" s="42">
        <v>4</v>
      </c>
      <c r="U18" s="42">
        <v>5</v>
      </c>
      <c r="V18" s="42">
        <v>2</v>
      </c>
      <c r="W18" s="63"/>
      <c r="X18" s="42">
        <v>4</v>
      </c>
      <c r="Y18" s="42">
        <v>3</v>
      </c>
      <c r="Z18" s="42">
        <v>2</v>
      </c>
      <c r="AA18" s="42">
        <v>0</v>
      </c>
      <c r="AB18" s="42"/>
      <c r="AC18" s="42"/>
      <c r="AD18" s="42"/>
      <c r="AE18" s="42"/>
      <c r="AF18" s="53">
        <f>SUM(B18:AE18)</f>
        <v>65</v>
      </c>
      <c r="AG18" s="67"/>
    </row>
  </sheetData>
  <mergeCells count="4">
    <mergeCell ref="B6:AE6"/>
    <mergeCell ref="L7:L15"/>
    <mergeCell ref="I7:I15"/>
    <mergeCell ref="M7:M15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9" sqref="AA19"/>
    </sheetView>
  </sheetViews>
  <sheetFormatPr defaultColWidth="9.140625" defaultRowHeight="12.75"/>
  <cols>
    <col min="1" max="1" width="18.00390625" style="0" bestFit="1" customWidth="1"/>
    <col min="2" max="2" width="5.57421875" style="0" customWidth="1"/>
    <col min="3" max="3" width="5.28125" style="0" customWidth="1"/>
    <col min="4" max="9" width="4.28125" style="0" customWidth="1"/>
    <col min="10" max="10" width="4.8515625" style="0" customWidth="1"/>
    <col min="11" max="31" width="4.28125" style="0" customWidth="1"/>
  </cols>
  <sheetData>
    <row r="1" spans="1:31" ht="18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12.75">
      <c r="A3" s="5" t="s">
        <v>1</v>
      </c>
      <c r="B3" s="8">
        <v>38983</v>
      </c>
      <c r="C3" s="9">
        <v>38990</v>
      </c>
      <c r="D3" s="9">
        <v>39011</v>
      </c>
      <c r="E3" s="9">
        <v>39018</v>
      </c>
      <c r="F3" s="9">
        <v>39039</v>
      </c>
      <c r="G3" s="9">
        <v>39046</v>
      </c>
      <c r="H3" s="9">
        <v>39067</v>
      </c>
      <c r="I3" s="9">
        <v>39446</v>
      </c>
      <c r="J3" s="9">
        <v>39088</v>
      </c>
      <c r="K3" s="9">
        <v>39096</v>
      </c>
      <c r="L3" s="9">
        <v>39102</v>
      </c>
      <c r="M3" s="9">
        <v>39109</v>
      </c>
      <c r="N3" s="9">
        <v>39116</v>
      </c>
      <c r="O3" s="8">
        <v>39137</v>
      </c>
      <c r="P3" s="8">
        <v>39144</v>
      </c>
      <c r="Q3" s="8">
        <v>39151</v>
      </c>
      <c r="R3" s="8">
        <v>39158</v>
      </c>
      <c r="S3" s="8">
        <v>39165</v>
      </c>
      <c r="T3" s="8">
        <v>39172</v>
      </c>
      <c r="U3" s="8">
        <v>39186</v>
      </c>
      <c r="V3" s="8">
        <v>39193</v>
      </c>
      <c r="W3" s="8">
        <v>39214</v>
      </c>
      <c r="X3" s="8">
        <v>39221</v>
      </c>
      <c r="Y3" s="8">
        <v>39242</v>
      </c>
      <c r="Z3" s="8">
        <v>39249</v>
      </c>
      <c r="AA3" s="8">
        <v>39256</v>
      </c>
      <c r="AB3" s="8"/>
      <c r="AC3" s="8"/>
      <c r="AD3" s="8"/>
      <c r="AE3" s="8"/>
    </row>
    <row r="4" spans="1:31" ht="39.75">
      <c r="A4" s="3" t="s">
        <v>17</v>
      </c>
      <c r="B4" s="10" t="s">
        <v>23</v>
      </c>
      <c r="C4" s="11" t="s">
        <v>35</v>
      </c>
      <c r="D4" s="12" t="s">
        <v>37</v>
      </c>
      <c r="E4" s="12" t="s">
        <v>39</v>
      </c>
      <c r="F4" s="12" t="s">
        <v>40</v>
      </c>
      <c r="G4" s="12" t="s">
        <v>41</v>
      </c>
      <c r="H4" s="12" t="s">
        <v>43</v>
      </c>
      <c r="I4" s="12" t="s">
        <v>45</v>
      </c>
      <c r="J4" s="12" t="s">
        <v>23</v>
      </c>
      <c r="K4" s="12" t="s">
        <v>49</v>
      </c>
      <c r="L4" s="11" t="s">
        <v>50</v>
      </c>
      <c r="M4" s="11" t="s">
        <v>50</v>
      </c>
      <c r="N4" s="10" t="s">
        <v>39</v>
      </c>
      <c r="O4" s="10" t="s">
        <v>43</v>
      </c>
      <c r="P4" s="10" t="s">
        <v>23</v>
      </c>
      <c r="Q4" s="10" t="s">
        <v>35</v>
      </c>
      <c r="R4" s="10" t="s">
        <v>41</v>
      </c>
      <c r="S4" s="69" t="s">
        <v>56</v>
      </c>
      <c r="T4" s="10" t="s">
        <v>45</v>
      </c>
      <c r="U4" s="10" t="s">
        <v>37</v>
      </c>
      <c r="V4" s="12" t="s">
        <v>40</v>
      </c>
      <c r="W4" s="12" t="s">
        <v>49</v>
      </c>
      <c r="X4" s="10" t="s">
        <v>35</v>
      </c>
      <c r="Y4" s="12" t="s">
        <v>23</v>
      </c>
      <c r="Z4" s="10" t="s">
        <v>39</v>
      </c>
      <c r="AA4" s="10" t="s">
        <v>43</v>
      </c>
      <c r="AB4" s="10"/>
      <c r="AC4" s="10"/>
      <c r="AD4" s="10"/>
      <c r="AE4" s="10"/>
    </row>
    <row r="5" spans="1:31" ht="33.75">
      <c r="A5" s="3" t="s">
        <v>16</v>
      </c>
      <c r="B5" s="13" t="s">
        <v>22</v>
      </c>
      <c r="C5" s="14" t="s">
        <v>34</v>
      </c>
      <c r="D5" s="13" t="s">
        <v>22</v>
      </c>
      <c r="E5" s="13" t="s">
        <v>22</v>
      </c>
      <c r="F5" s="13" t="s">
        <v>22</v>
      </c>
      <c r="G5" s="14" t="s">
        <v>34</v>
      </c>
      <c r="H5" s="14" t="s">
        <v>34</v>
      </c>
      <c r="I5" s="14" t="s">
        <v>46</v>
      </c>
      <c r="J5" s="14" t="s">
        <v>47</v>
      </c>
      <c r="K5" s="13" t="s">
        <v>48</v>
      </c>
      <c r="L5" s="14" t="s">
        <v>46</v>
      </c>
      <c r="M5" s="14" t="s">
        <v>46</v>
      </c>
      <c r="N5" s="13" t="s">
        <v>51</v>
      </c>
      <c r="O5" s="13" t="s">
        <v>52</v>
      </c>
      <c r="P5" s="13" t="s">
        <v>22</v>
      </c>
      <c r="Q5" s="13" t="s">
        <v>22</v>
      </c>
      <c r="R5" s="13" t="s">
        <v>22</v>
      </c>
      <c r="S5" s="14" t="s">
        <v>55</v>
      </c>
      <c r="T5" s="13" t="s">
        <v>59</v>
      </c>
      <c r="U5" s="13" t="s">
        <v>34</v>
      </c>
      <c r="V5" s="13" t="s">
        <v>59</v>
      </c>
      <c r="W5" s="13" t="s">
        <v>59</v>
      </c>
      <c r="X5" s="13" t="s">
        <v>59</v>
      </c>
      <c r="Y5" s="14" t="s">
        <v>34</v>
      </c>
      <c r="Z5" s="13" t="s">
        <v>22</v>
      </c>
      <c r="AA5" s="13" t="s">
        <v>60</v>
      </c>
      <c r="AB5" s="13"/>
      <c r="AC5" s="13"/>
      <c r="AD5" s="13"/>
      <c r="AE5" s="13"/>
    </row>
    <row r="6" spans="1:33" ht="27" customHeight="1">
      <c r="A6" s="7" t="s">
        <v>2</v>
      </c>
      <c r="B6" s="79" t="s">
        <v>18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6" t="s">
        <v>15</v>
      </c>
      <c r="AG6" s="68" t="s">
        <v>42</v>
      </c>
    </row>
    <row r="7" spans="1:33" ht="17.25" customHeight="1">
      <c r="A7" s="15" t="s">
        <v>9</v>
      </c>
      <c r="B7" s="19">
        <v>0</v>
      </c>
      <c r="C7" s="19">
        <v>2</v>
      </c>
      <c r="D7" s="19"/>
      <c r="E7" s="71"/>
      <c r="F7" s="19">
        <v>-6</v>
      </c>
      <c r="G7" s="19">
        <v>-12</v>
      </c>
      <c r="H7" s="19">
        <v>12</v>
      </c>
      <c r="I7" s="81" t="s">
        <v>44</v>
      </c>
      <c r="J7" s="19">
        <v>-6</v>
      </c>
      <c r="K7" s="19">
        <v>12</v>
      </c>
      <c r="L7" s="81" t="s">
        <v>44</v>
      </c>
      <c r="M7" s="81" t="s">
        <v>44</v>
      </c>
      <c r="N7" s="19">
        <v>6</v>
      </c>
      <c r="O7" s="19">
        <v>12</v>
      </c>
      <c r="P7" s="19">
        <v>2</v>
      </c>
      <c r="Q7" s="19">
        <v>0</v>
      </c>
      <c r="R7" s="19">
        <v>0</v>
      </c>
      <c r="S7" s="19">
        <v>-2</v>
      </c>
      <c r="T7" s="19">
        <v>2</v>
      </c>
      <c r="U7" s="19">
        <v>14</v>
      </c>
      <c r="V7" s="19">
        <v>2</v>
      </c>
      <c r="W7" s="19">
        <v>6</v>
      </c>
      <c r="X7" s="19">
        <v>4</v>
      </c>
      <c r="Y7" s="19">
        <v>0</v>
      </c>
      <c r="Z7" s="19">
        <v>-4</v>
      </c>
      <c r="AA7" s="19">
        <v>-9</v>
      </c>
      <c r="AB7" s="19"/>
      <c r="AC7" s="19"/>
      <c r="AD7" s="19"/>
      <c r="AE7" s="19"/>
      <c r="AF7" s="20">
        <f aca="true" t="shared" si="0" ref="AF7:AF15">SUM($B7:$AE7)</f>
        <v>35</v>
      </c>
      <c r="AG7" s="34">
        <f>AntDino!AG17</f>
        <v>24</v>
      </c>
    </row>
    <row r="8" spans="1:33" ht="17.25" customHeight="1">
      <c r="A8" s="15" t="s">
        <v>6</v>
      </c>
      <c r="B8" s="19">
        <v>-2</v>
      </c>
      <c r="C8" s="19">
        <v>2</v>
      </c>
      <c r="D8" s="19">
        <v>-12</v>
      </c>
      <c r="E8" s="71"/>
      <c r="F8" s="19">
        <v>10</v>
      </c>
      <c r="G8" s="19">
        <v>-6</v>
      </c>
      <c r="H8" s="19">
        <v>-8</v>
      </c>
      <c r="I8" s="82"/>
      <c r="J8" s="19">
        <v>8</v>
      </c>
      <c r="K8" s="19"/>
      <c r="L8" s="82"/>
      <c r="M8" s="82"/>
      <c r="N8" s="19">
        <v>-2</v>
      </c>
      <c r="O8" s="19">
        <v>-4</v>
      </c>
      <c r="P8" s="19">
        <v>-2</v>
      </c>
      <c r="Q8" s="19">
        <v>4</v>
      </c>
      <c r="R8" s="19">
        <v>-12</v>
      </c>
      <c r="S8" s="19">
        <v>12</v>
      </c>
      <c r="T8" s="19">
        <v>4</v>
      </c>
      <c r="U8" s="19">
        <v>2</v>
      </c>
      <c r="V8" s="19">
        <v>-8</v>
      </c>
      <c r="W8" s="19">
        <v>2</v>
      </c>
      <c r="X8" s="19">
        <v>12</v>
      </c>
      <c r="Y8" s="19">
        <v>-4</v>
      </c>
      <c r="Z8" s="19"/>
      <c r="AA8" s="19">
        <v>-6</v>
      </c>
      <c r="AB8" s="19"/>
      <c r="AC8" s="19"/>
      <c r="AD8" s="19"/>
      <c r="AE8" s="19"/>
      <c r="AF8" s="20">
        <f t="shared" si="0"/>
        <v>-10</v>
      </c>
      <c r="AG8" s="34">
        <f>CesGae!AG17</f>
        <v>23</v>
      </c>
    </row>
    <row r="9" spans="1:33" ht="17.25" customHeight="1">
      <c r="A9" s="15" t="s">
        <v>5</v>
      </c>
      <c r="B9" s="19">
        <v>0</v>
      </c>
      <c r="C9" s="19">
        <v>-14</v>
      </c>
      <c r="D9" s="19">
        <v>-2</v>
      </c>
      <c r="E9" s="71"/>
      <c r="F9" s="19">
        <v>0</v>
      </c>
      <c r="G9" s="19">
        <v>-10</v>
      </c>
      <c r="H9" s="19">
        <v>14</v>
      </c>
      <c r="I9" s="82"/>
      <c r="J9" s="19">
        <v>-4</v>
      </c>
      <c r="K9" s="19">
        <v>-12</v>
      </c>
      <c r="L9" s="82"/>
      <c r="M9" s="82"/>
      <c r="N9" s="19">
        <v>2</v>
      </c>
      <c r="O9" s="19">
        <v>-2</v>
      </c>
      <c r="P9" s="19">
        <v>-2</v>
      </c>
      <c r="Q9" s="19">
        <v>-6</v>
      </c>
      <c r="R9" s="19">
        <v>0</v>
      </c>
      <c r="S9" s="19">
        <v>-6</v>
      </c>
      <c r="T9" s="19">
        <v>-2</v>
      </c>
      <c r="U9" s="19">
        <v>-2</v>
      </c>
      <c r="V9" s="19">
        <v>0</v>
      </c>
      <c r="W9" s="19">
        <v>0</v>
      </c>
      <c r="X9" s="19">
        <v>-2</v>
      </c>
      <c r="Y9" s="19">
        <v>12</v>
      </c>
      <c r="Z9" s="19">
        <v>-4</v>
      </c>
      <c r="AA9" s="19">
        <v>-5</v>
      </c>
      <c r="AB9" s="19"/>
      <c r="AC9" s="19"/>
      <c r="AD9" s="19"/>
      <c r="AE9" s="19"/>
      <c r="AF9" s="20">
        <f t="shared" si="0"/>
        <v>-45</v>
      </c>
      <c r="AG9" s="34">
        <f>EleStef!AG17</f>
        <v>24</v>
      </c>
    </row>
    <row r="10" spans="1:33" ht="17.25" customHeight="1">
      <c r="A10" s="16" t="s">
        <v>3</v>
      </c>
      <c r="B10" s="19">
        <v>-10</v>
      </c>
      <c r="C10" s="19">
        <v>-2</v>
      </c>
      <c r="D10" s="19">
        <v>4</v>
      </c>
      <c r="E10" s="71"/>
      <c r="F10" s="19"/>
      <c r="G10" s="19">
        <v>12</v>
      </c>
      <c r="H10" s="19">
        <v>0</v>
      </c>
      <c r="I10" s="82"/>
      <c r="J10" s="19">
        <v>-6</v>
      </c>
      <c r="K10" s="19">
        <v>6</v>
      </c>
      <c r="L10" s="82"/>
      <c r="M10" s="82"/>
      <c r="N10" s="19"/>
      <c r="O10" s="19"/>
      <c r="P10" s="19">
        <v>10</v>
      </c>
      <c r="Q10" s="19"/>
      <c r="R10" s="19">
        <v>8</v>
      </c>
      <c r="S10" s="19">
        <v>8</v>
      </c>
      <c r="T10" s="19"/>
      <c r="U10" s="19">
        <v>6</v>
      </c>
      <c r="V10" s="19"/>
      <c r="W10" s="19">
        <v>-6</v>
      </c>
      <c r="X10" s="19"/>
      <c r="Y10" s="19">
        <v>-6</v>
      </c>
      <c r="Z10" s="19">
        <v>2</v>
      </c>
      <c r="AA10" s="19"/>
      <c r="AB10" s="19"/>
      <c r="AC10" s="19"/>
      <c r="AD10" s="19"/>
      <c r="AE10" s="19"/>
      <c r="AF10" s="20">
        <f t="shared" si="0"/>
        <v>26</v>
      </c>
      <c r="AG10" s="34">
        <f>GillRaf!AG17</f>
        <v>16</v>
      </c>
    </row>
    <row r="11" spans="1:33" ht="17.25" customHeight="1">
      <c r="A11" s="15" t="s">
        <v>8</v>
      </c>
      <c r="B11" s="19"/>
      <c r="C11" s="19">
        <v>-8</v>
      </c>
      <c r="D11" s="19">
        <v>4</v>
      </c>
      <c r="E11" s="71"/>
      <c r="F11" s="19">
        <v>-2</v>
      </c>
      <c r="G11" s="19">
        <v>6</v>
      </c>
      <c r="H11" s="19">
        <v>-4</v>
      </c>
      <c r="I11" s="82"/>
      <c r="J11" s="19">
        <v>4</v>
      </c>
      <c r="K11" s="19">
        <v>-10</v>
      </c>
      <c r="L11" s="82"/>
      <c r="M11" s="82"/>
      <c r="N11" s="19"/>
      <c r="O11" s="19">
        <v>-20</v>
      </c>
      <c r="P11" s="19">
        <v>4</v>
      </c>
      <c r="Q11" s="19">
        <v>-12</v>
      </c>
      <c r="R11" s="19">
        <v>2</v>
      </c>
      <c r="S11" s="19">
        <v>8</v>
      </c>
      <c r="T11" s="19">
        <v>8</v>
      </c>
      <c r="U11" s="19">
        <v>14</v>
      </c>
      <c r="V11" s="19">
        <v>0</v>
      </c>
      <c r="W11" s="19"/>
      <c r="X11" s="19"/>
      <c r="Y11" s="19">
        <v>-2</v>
      </c>
      <c r="Z11" s="19">
        <v>-6</v>
      </c>
      <c r="AA11" s="19">
        <v>4</v>
      </c>
      <c r="AB11" s="19"/>
      <c r="AC11" s="19"/>
      <c r="AD11" s="19"/>
      <c r="AE11" s="19"/>
      <c r="AF11" s="20">
        <f t="shared" si="0"/>
        <v>-10</v>
      </c>
      <c r="AG11" s="34">
        <f>IsolGio!AG17</f>
        <v>21</v>
      </c>
    </row>
    <row r="12" spans="1:33" ht="17.25" customHeight="1">
      <c r="A12" s="15" t="s">
        <v>7</v>
      </c>
      <c r="B12" s="19">
        <v>0</v>
      </c>
      <c r="C12" s="19">
        <v>-2</v>
      </c>
      <c r="D12" s="19">
        <v>-6</v>
      </c>
      <c r="E12" s="71"/>
      <c r="F12" s="19">
        <v>2</v>
      </c>
      <c r="G12" s="19">
        <v>-6</v>
      </c>
      <c r="H12" s="19">
        <v>0</v>
      </c>
      <c r="I12" s="82"/>
      <c r="J12" s="19">
        <v>2</v>
      </c>
      <c r="K12" s="19">
        <v>14</v>
      </c>
      <c r="L12" s="82"/>
      <c r="M12" s="82"/>
      <c r="N12" s="19">
        <v>2</v>
      </c>
      <c r="O12" s="19">
        <v>-2</v>
      </c>
      <c r="P12" s="19">
        <v>-2</v>
      </c>
      <c r="Q12" s="19">
        <v>4</v>
      </c>
      <c r="R12" s="19">
        <v>-2</v>
      </c>
      <c r="S12" s="19">
        <v>22</v>
      </c>
      <c r="T12" s="19">
        <v>-6</v>
      </c>
      <c r="U12" s="19">
        <v>2</v>
      </c>
      <c r="V12" s="19">
        <v>2</v>
      </c>
      <c r="W12" s="19">
        <v>16</v>
      </c>
      <c r="X12" s="19">
        <v>-8</v>
      </c>
      <c r="Y12" s="19">
        <v>12</v>
      </c>
      <c r="Z12" s="19">
        <v>-8</v>
      </c>
      <c r="AA12" s="19">
        <v>-6</v>
      </c>
      <c r="AB12" s="19"/>
      <c r="AC12" s="19"/>
      <c r="AD12" s="19"/>
      <c r="AE12" s="19"/>
      <c r="AF12" s="20">
        <f t="shared" si="0"/>
        <v>30</v>
      </c>
      <c r="AG12" s="34">
        <f>LilGian!AG17</f>
        <v>24</v>
      </c>
    </row>
    <row r="13" spans="1:33" ht="17.25" customHeight="1">
      <c r="A13" s="15" t="s">
        <v>11</v>
      </c>
      <c r="B13" s="19">
        <v>-6</v>
      </c>
      <c r="C13" s="19">
        <v>12</v>
      </c>
      <c r="D13" s="19">
        <v>-6</v>
      </c>
      <c r="E13" s="71"/>
      <c r="F13" s="19">
        <v>4</v>
      </c>
      <c r="G13" s="19">
        <v>14</v>
      </c>
      <c r="H13" s="19">
        <v>12</v>
      </c>
      <c r="I13" s="82"/>
      <c r="J13" s="19"/>
      <c r="K13" s="19"/>
      <c r="L13" s="82"/>
      <c r="M13" s="82"/>
      <c r="N13" s="19"/>
      <c r="O13" s="19">
        <v>2</v>
      </c>
      <c r="P13" s="19"/>
      <c r="Q13" s="19">
        <v>2</v>
      </c>
      <c r="R13" s="19"/>
      <c r="S13" s="19"/>
      <c r="T13" s="19">
        <v>6</v>
      </c>
      <c r="U13" s="19">
        <v>4</v>
      </c>
      <c r="V13" s="19"/>
      <c r="W13" s="19">
        <v>12</v>
      </c>
      <c r="X13" s="19">
        <v>-6</v>
      </c>
      <c r="Y13" s="19">
        <v>-2</v>
      </c>
      <c r="Z13" s="19">
        <v>12</v>
      </c>
      <c r="AA13" s="19">
        <v>-2</v>
      </c>
      <c r="AB13" s="19"/>
      <c r="AC13" s="19"/>
      <c r="AD13" s="19"/>
      <c r="AE13" s="19"/>
      <c r="AF13" s="20">
        <f t="shared" si="0"/>
        <v>58</v>
      </c>
      <c r="AG13" s="34">
        <f>ManRob!AG17</f>
        <v>18</v>
      </c>
    </row>
    <row r="14" spans="1:33" ht="17.25" customHeight="1">
      <c r="A14" s="15" t="s">
        <v>12</v>
      </c>
      <c r="B14" s="19">
        <v>0</v>
      </c>
      <c r="C14" s="19">
        <v>0</v>
      </c>
      <c r="D14" s="19">
        <v>-6</v>
      </c>
      <c r="E14" s="71"/>
      <c r="F14" s="19">
        <v>-6</v>
      </c>
      <c r="G14" s="19">
        <v>-2</v>
      </c>
      <c r="H14" s="19">
        <v>4</v>
      </c>
      <c r="I14" s="82"/>
      <c r="J14" s="19">
        <v>8</v>
      </c>
      <c r="K14" s="19">
        <v>2</v>
      </c>
      <c r="L14" s="82"/>
      <c r="M14" s="82"/>
      <c r="N14" s="19">
        <v>-4</v>
      </c>
      <c r="O14" s="19">
        <v>12</v>
      </c>
      <c r="P14" s="19">
        <v>-2</v>
      </c>
      <c r="Q14" s="19">
        <v>4</v>
      </c>
      <c r="R14" s="19">
        <v>2</v>
      </c>
      <c r="S14" s="19"/>
      <c r="T14" s="19"/>
      <c r="U14" s="19">
        <v>6</v>
      </c>
      <c r="V14" s="19">
        <v>6</v>
      </c>
      <c r="W14" s="19">
        <v>4</v>
      </c>
      <c r="X14" s="19">
        <v>-6</v>
      </c>
      <c r="Y14" s="19">
        <v>8</v>
      </c>
      <c r="Z14" s="19">
        <v>0</v>
      </c>
      <c r="AA14" s="19">
        <v>4</v>
      </c>
      <c r="AB14" s="19"/>
      <c r="AC14" s="19"/>
      <c r="AD14" s="19"/>
      <c r="AE14" s="19"/>
      <c r="AF14" s="20">
        <f t="shared" si="0"/>
        <v>34</v>
      </c>
      <c r="AG14" s="34">
        <f>RenSan!AG17</f>
        <v>23</v>
      </c>
    </row>
    <row r="15" spans="1:33" ht="17.25" customHeight="1" thickBot="1">
      <c r="A15" s="26" t="s">
        <v>13</v>
      </c>
      <c r="B15" s="27">
        <v>2</v>
      </c>
      <c r="C15" s="27"/>
      <c r="D15" s="27">
        <v>8</v>
      </c>
      <c r="E15" s="72"/>
      <c r="F15" s="27">
        <v>-4</v>
      </c>
      <c r="G15" s="27">
        <v>8</v>
      </c>
      <c r="H15" s="27">
        <v>-8</v>
      </c>
      <c r="I15" s="83"/>
      <c r="J15" s="27">
        <v>-4</v>
      </c>
      <c r="K15" s="27">
        <v>2</v>
      </c>
      <c r="L15" s="83"/>
      <c r="M15" s="83"/>
      <c r="N15" s="27">
        <v>-4</v>
      </c>
      <c r="O15" s="27">
        <v>-10</v>
      </c>
      <c r="P15" s="27"/>
      <c r="Q15" s="27">
        <v>0</v>
      </c>
      <c r="R15" s="27">
        <v>-2</v>
      </c>
      <c r="S15" s="27">
        <v>-12</v>
      </c>
      <c r="T15" s="27">
        <v>-4</v>
      </c>
      <c r="U15" s="27">
        <v>16</v>
      </c>
      <c r="V15" s="27">
        <v>0</v>
      </c>
      <c r="W15" s="27"/>
      <c r="X15" s="27">
        <v>-10</v>
      </c>
      <c r="Y15" s="27">
        <v>-12</v>
      </c>
      <c r="Z15" s="27">
        <v>8</v>
      </c>
      <c r="AA15" s="27">
        <v>3</v>
      </c>
      <c r="AB15" s="27"/>
      <c r="AC15" s="27"/>
      <c r="AD15" s="27"/>
      <c r="AE15" s="27"/>
      <c r="AF15" s="29">
        <f t="shared" si="0"/>
        <v>-23</v>
      </c>
      <c r="AG15" s="29">
        <f>SteMas!AG17</f>
        <v>22</v>
      </c>
    </row>
    <row r="16" spans="1:33" ht="17.25" customHeight="1">
      <c r="A16" s="55" t="s">
        <v>4</v>
      </c>
      <c r="B16" s="24" t="s">
        <v>24</v>
      </c>
      <c r="C16" s="24" t="s">
        <v>33</v>
      </c>
      <c r="D16" s="24" t="s">
        <v>26</v>
      </c>
      <c r="E16" s="61"/>
      <c r="F16" s="24" t="s">
        <v>26</v>
      </c>
      <c r="G16" s="24" t="s">
        <v>25</v>
      </c>
      <c r="H16" s="60" t="s">
        <v>29</v>
      </c>
      <c r="I16" s="64" t="s">
        <v>27</v>
      </c>
      <c r="J16" s="24" t="s">
        <v>33</v>
      </c>
      <c r="K16" s="64" t="s">
        <v>27</v>
      </c>
      <c r="L16" s="60" t="s">
        <v>29</v>
      </c>
      <c r="M16" s="60" t="s">
        <v>29</v>
      </c>
      <c r="N16" s="24" t="s">
        <v>33</v>
      </c>
      <c r="O16" s="24" t="s">
        <v>38</v>
      </c>
      <c r="P16" s="64" t="s">
        <v>27</v>
      </c>
      <c r="Q16" s="24" t="s">
        <v>38</v>
      </c>
      <c r="R16" s="24" t="s">
        <v>24</v>
      </c>
      <c r="S16" s="24" t="s">
        <v>24</v>
      </c>
      <c r="T16" s="64" t="s">
        <v>27</v>
      </c>
      <c r="U16" s="60" t="s">
        <v>29</v>
      </c>
      <c r="V16" s="24" t="s">
        <v>33</v>
      </c>
      <c r="W16" s="60" t="s">
        <v>29</v>
      </c>
      <c r="X16" s="24" t="s">
        <v>38</v>
      </c>
      <c r="Y16" s="24" t="s">
        <v>33</v>
      </c>
      <c r="Z16" s="24" t="s">
        <v>38</v>
      </c>
      <c r="AA16" s="24" t="s">
        <v>24</v>
      </c>
      <c r="AB16" s="24"/>
      <c r="AC16" s="24"/>
      <c r="AD16" s="24"/>
      <c r="AE16" s="24"/>
      <c r="AF16" s="54"/>
      <c r="AG16" s="65" t="s">
        <v>14</v>
      </c>
    </row>
    <row r="17" spans="1:33" ht="12.75">
      <c r="A17" s="57" t="s">
        <v>19</v>
      </c>
      <c r="B17" s="42">
        <v>5</v>
      </c>
      <c r="C17" s="42">
        <v>3</v>
      </c>
      <c r="D17" s="37">
        <v>1</v>
      </c>
      <c r="E17" s="63"/>
      <c r="F17" s="42">
        <v>2</v>
      </c>
      <c r="G17" s="37">
        <v>3</v>
      </c>
      <c r="H17" s="42">
        <v>4</v>
      </c>
      <c r="I17" s="42"/>
      <c r="J17" s="42">
        <v>2</v>
      </c>
      <c r="K17" s="42">
        <v>4</v>
      </c>
      <c r="L17" s="37"/>
      <c r="M17" s="42"/>
      <c r="N17" s="42">
        <v>3</v>
      </c>
      <c r="O17" s="37">
        <v>0</v>
      </c>
      <c r="P17" s="42">
        <v>2</v>
      </c>
      <c r="Q17" s="42">
        <v>3</v>
      </c>
      <c r="R17" s="42">
        <v>1</v>
      </c>
      <c r="S17" s="42">
        <v>3</v>
      </c>
      <c r="T17" s="37">
        <v>5</v>
      </c>
      <c r="U17" s="42">
        <v>4</v>
      </c>
      <c r="V17" s="37">
        <v>6</v>
      </c>
      <c r="W17" s="42">
        <v>6</v>
      </c>
      <c r="X17" s="42">
        <v>3</v>
      </c>
      <c r="Y17" s="42">
        <v>1</v>
      </c>
      <c r="Z17" s="42">
        <v>4</v>
      </c>
      <c r="AA17" s="42">
        <v>3</v>
      </c>
      <c r="AB17" s="42"/>
      <c r="AC17" s="36"/>
      <c r="AD17" s="36"/>
      <c r="AE17" s="36"/>
      <c r="AF17" s="58">
        <f>SUM(B17:AE17)</f>
        <v>68</v>
      </c>
      <c r="AG17" s="66">
        <f>COUNTA($B16:$AE16)</f>
        <v>25</v>
      </c>
    </row>
    <row r="18" spans="1:33" ht="12.75">
      <c r="A18" s="48" t="s">
        <v>20</v>
      </c>
      <c r="B18" s="42">
        <v>6</v>
      </c>
      <c r="C18" s="42">
        <v>2</v>
      </c>
      <c r="D18" s="37">
        <v>3</v>
      </c>
      <c r="E18" s="63"/>
      <c r="F18" s="42">
        <v>2</v>
      </c>
      <c r="G18" s="37">
        <v>1</v>
      </c>
      <c r="H18" s="42">
        <v>2</v>
      </c>
      <c r="I18" s="42"/>
      <c r="J18" s="42">
        <v>3</v>
      </c>
      <c r="K18" s="42">
        <v>2</v>
      </c>
      <c r="L18" s="37"/>
      <c r="M18" s="42"/>
      <c r="N18" s="42">
        <v>3</v>
      </c>
      <c r="O18" s="37">
        <v>3</v>
      </c>
      <c r="P18" s="42">
        <v>1</v>
      </c>
      <c r="Q18" s="42">
        <v>3</v>
      </c>
      <c r="R18" s="42">
        <v>4</v>
      </c>
      <c r="S18" s="42">
        <v>5</v>
      </c>
      <c r="T18" s="37">
        <v>3</v>
      </c>
      <c r="U18" s="42">
        <v>0</v>
      </c>
      <c r="V18" s="37">
        <v>1</v>
      </c>
      <c r="W18" s="42">
        <v>3</v>
      </c>
      <c r="X18" s="42">
        <v>4</v>
      </c>
      <c r="Y18" s="42">
        <v>1</v>
      </c>
      <c r="Z18" s="42">
        <v>2</v>
      </c>
      <c r="AA18" s="42">
        <v>4</v>
      </c>
      <c r="AB18" s="42"/>
      <c r="AC18" s="36"/>
      <c r="AD18" s="36"/>
      <c r="AE18" s="36"/>
      <c r="AF18" s="53">
        <f>SUM(B18:AE18)</f>
        <v>58</v>
      </c>
      <c r="AG18" s="67"/>
    </row>
  </sheetData>
  <sheetProtection/>
  <mergeCells count="4">
    <mergeCell ref="B6:AE6"/>
    <mergeCell ref="L7:L15"/>
    <mergeCell ref="I7:I15"/>
    <mergeCell ref="M7:M15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9" sqref="AA19"/>
    </sheetView>
  </sheetViews>
  <sheetFormatPr defaultColWidth="9.140625" defaultRowHeight="12.75"/>
  <cols>
    <col min="1" max="1" width="21.00390625" style="0" bestFit="1" customWidth="1"/>
    <col min="2" max="31" width="4.28125" style="0" customWidth="1"/>
  </cols>
  <sheetData>
    <row r="1" spans="1:31" ht="18">
      <c r="A1" s="1" t="str">
        <f>BarElio!A1</f>
        <v>BRIDGEMANIA   2006 / 2007 Dalla provocazione ……. alla concertazione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0.75" customHeight="1">
      <c r="A3" s="5" t="s">
        <v>1</v>
      </c>
      <c r="B3" s="8">
        <f>IF(BarElio!B3="","",BarElio!B3)</f>
        <v>38983</v>
      </c>
      <c r="C3" s="8">
        <f>IF(BarElio!C3="","",BarElio!C3)</f>
        <v>38990</v>
      </c>
      <c r="D3" s="8">
        <f>IF(BarElio!D3="","",BarElio!D3)</f>
        <v>39011</v>
      </c>
      <c r="E3" s="8">
        <f>IF(BarElio!E3="","",BarElio!E3)</f>
        <v>39018</v>
      </c>
      <c r="F3" s="8">
        <f>IF(BarElio!F3="","",BarElio!F3)</f>
        <v>39039</v>
      </c>
      <c r="G3" s="8">
        <f>IF(BarElio!G3="","",BarElio!G3)</f>
        <v>39046</v>
      </c>
      <c r="H3" s="8">
        <f>IF(BarElio!H3="","",BarElio!H3)</f>
        <v>39067</v>
      </c>
      <c r="I3" s="8">
        <f>IF(BarElio!I3="","",BarElio!I3)</f>
        <v>39446</v>
      </c>
      <c r="J3" s="8">
        <f>IF(BarElio!J3="","",BarElio!J3)</f>
        <v>39088</v>
      </c>
      <c r="K3" s="8">
        <f>IF(BarElio!K3="","",BarElio!K3)</f>
        <v>39096</v>
      </c>
      <c r="L3" s="8">
        <f>IF(BarElio!L3="","",BarElio!L3)</f>
        <v>39102</v>
      </c>
      <c r="M3" s="8">
        <f>IF(BarElio!M3="","",BarElio!M3)</f>
        <v>39109</v>
      </c>
      <c r="N3" s="8">
        <f>IF(BarElio!N3="","",BarElio!N3)</f>
        <v>39116</v>
      </c>
      <c r="O3" s="8">
        <f>IF(BarElio!O3="","",BarElio!O3)</f>
        <v>39137</v>
      </c>
      <c r="P3" s="8">
        <f>IF(BarElio!P3="","",BarElio!P3)</f>
        <v>39144</v>
      </c>
      <c r="Q3" s="8">
        <f>IF(BarElio!Q3="","",BarElio!Q3)</f>
        <v>39151</v>
      </c>
      <c r="R3" s="8">
        <f>IF(BarElio!R3="","",BarElio!R3)</f>
        <v>39158</v>
      </c>
      <c r="S3" s="8">
        <f>IF(BarElio!S3="","",BarElio!S3)</f>
        <v>39165</v>
      </c>
      <c r="T3" s="8">
        <f>IF(BarElio!T3="","",BarElio!T3)</f>
        <v>39172</v>
      </c>
      <c r="U3" s="8">
        <f>IF(BarElio!U3="","",BarElio!U3)</f>
        <v>39186</v>
      </c>
      <c r="V3" s="8">
        <f>IF(BarElio!V3="","",BarElio!V3)</f>
        <v>39193</v>
      </c>
      <c r="W3" s="8">
        <f>IF(BarElio!W3="","",BarElio!W3)</f>
        <v>39214</v>
      </c>
      <c r="X3" s="8">
        <f>IF(BarElio!X3="","",BarElio!X3)</f>
        <v>39221</v>
      </c>
      <c r="Y3" s="8">
        <f>IF(BarElio!Y3="","",BarElio!Y3)</f>
        <v>39242</v>
      </c>
      <c r="Z3" s="8">
        <f>IF(BarElio!Z3="","",BarElio!Z3)</f>
        <v>39249</v>
      </c>
      <c r="AA3" s="8">
        <f>IF(BarElio!AA3="","",BarElio!AA3)</f>
        <v>39256</v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Des</v>
      </c>
      <c r="C4" s="8" t="str">
        <f>IF(BarElio!C4="","",BarElio!C4)</f>
        <v>Pol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Bia</v>
      </c>
      <c r="G4" s="8" t="str">
        <f>IF(BarElio!G4="","",BarElio!G4)</f>
        <v>Sav</v>
      </c>
      <c r="H4" s="8" t="str">
        <f>IF(BarElio!H4="","",BarElio!H4)</f>
        <v>Sim</v>
      </c>
      <c r="I4" s="8" t="str">
        <f>IF(BarElio!I4="","",BarElio!I4)</f>
        <v>Ban</v>
      </c>
      <c r="J4" s="8" t="str">
        <f>IF(BarElio!J4="","",BarElio!J4)</f>
        <v>Des</v>
      </c>
      <c r="K4" s="8" t="str">
        <f>IF(BarElio!K4="","",BarElio!K4)</f>
        <v>Gio</v>
      </c>
      <c r="L4" s="8" t="str">
        <f>IF(BarElio!L4="","",BarElio!L4)</f>
        <v>Dej</v>
      </c>
      <c r="M4" s="8" t="str">
        <f>IF(BarElio!M4="","",BarElio!M4)</f>
        <v>Dej</v>
      </c>
      <c r="N4" s="8" t="str">
        <f>IF(BarElio!N4="","",BarElio!N4)</f>
        <v>Mal</v>
      </c>
      <c r="O4" s="8" t="str">
        <f>IF(BarElio!O4="","",BarElio!O4)</f>
        <v>Sim</v>
      </c>
      <c r="P4" s="8" t="str">
        <f>IF(BarElio!P4="","",BarElio!P4)</f>
        <v>Des</v>
      </c>
      <c r="Q4" s="8" t="str">
        <f>IF(BarElio!Q4="","",BarElio!Q4)</f>
        <v>Pol</v>
      </c>
      <c r="R4" s="8" t="str">
        <f>IF(BarElio!R4="","",BarElio!R4)</f>
        <v>Sav</v>
      </c>
      <c r="S4" s="70" t="str">
        <f>IF(BarElio!S4="","",BarElio!S4)</f>
        <v>Sovana</v>
      </c>
      <c r="T4" s="8" t="str">
        <f>IF(BarElio!T4="","",BarElio!T4)</f>
        <v>Ban</v>
      </c>
      <c r="U4" s="8" t="str">
        <f>IF(BarElio!U4="","",BarElio!U4)</f>
        <v>Cat</v>
      </c>
      <c r="V4" s="8" t="str">
        <f>IF(BarElio!V4="","",BarElio!V4)</f>
        <v>Bia</v>
      </c>
      <c r="W4" s="8" t="str">
        <f>IF(BarElio!W4="","",BarElio!W4)</f>
        <v>Gio</v>
      </c>
      <c r="X4" s="8" t="str">
        <f>IF(BarElio!X4="","",BarElio!X4)</f>
        <v>Pol</v>
      </c>
      <c r="Y4" s="8" t="str">
        <f>IF(BarElio!Y4="","",BarElio!Y4)</f>
        <v>Des</v>
      </c>
      <c r="Z4" s="8" t="str">
        <f>IF(BarElio!Z4="","",BarElio!Z4)</f>
        <v>Mal</v>
      </c>
      <c r="AA4" s="8" t="str">
        <f>IF(BarElio!AA4="","",BarElio!AA4)</f>
        <v>Sim</v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9-18</v>
      </c>
      <c r="E5" s="8" t="str">
        <f>IF(BarElio!E5="","",BarElio!E5)</f>
        <v>9-18</v>
      </c>
      <c r="F5" s="8" t="str">
        <f>IF(BarElio!F5="","",BarElio!F5)</f>
        <v>9-18</v>
      </c>
      <c r="G5" s="8" t="str">
        <f>IF(BarElio!G5="","",BarElio!G5)</f>
        <v>10-18</v>
      </c>
      <c r="H5" s="8" t="str">
        <f>IF(BarElio!H5="","",BarElio!H5)</f>
        <v>10-18</v>
      </c>
      <c r="I5" s="8" t="str">
        <f>IF(BarElio!I5="","",BarElio!I5)</f>
        <v>6-22</v>
      </c>
      <c r="J5" s="8" t="str">
        <f>IF(BarElio!J5="","",BarElio!J5)</f>
        <v>9/18</v>
      </c>
      <c r="K5" s="8" t="str">
        <f>IF(BarElio!K5="","",BarElio!K5)</f>
        <v>8/21</v>
      </c>
      <c r="L5" s="8" t="str">
        <f>IF(BarElio!L5="","",BarElio!L5)</f>
        <v>6-22</v>
      </c>
      <c r="M5" s="8" t="str">
        <f>IF(BarElio!M5="","",BarElio!M5)</f>
        <v>6-22</v>
      </c>
      <c r="N5" s="8" t="str">
        <f>IF(BarElio!N5="","",BarElio!N5)</f>
        <v>7-21</v>
      </c>
      <c r="O5" s="8" t="str">
        <f>IF(BarElio!O5="","",BarElio!O5)</f>
        <v>12-22</v>
      </c>
      <c r="P5" s="8" t="str">
        <f>IF(BarElio!P5="","",BarElio!P5)</f>
        <v>9-18</v>
      </c>
      <c r="Q5" s="8" t="str">
        <f>IF(BarElio!Q5="","",BarElio!Q5)</f>
        <v>9-18</v>
      </c>
      <c r="R5" s="8" t="str">
        <f>IF(BarElio!R5="","",BarElio!R5)</f>
        <v>9-18</v>
      </c>
      <c r="S5" s="8" t="str">
        <f>IF(BarElio!S5="","",BarElio!S5)</f>
        <v>16-30</v>
      </c>
      <c r="T5" s="8" t="str">
        <f>IF(BarElio!T5="","",BarElio!T5)</f>
        <v>8-21</v>
      </c>
      <c r="U5" s="8" t="str">
        <f>IF(BarElio!U5="","",BarElio!U5)</f>
        <v>10-18</v>
      </c>
      <c r="V5" s="8" t="str">
        <f>IF(BarElio!V5="","",BarElio!V5)</f>
        <v>8-21</v>
      </c>
      <c r="W5" s="8" t="str">
        <f>IF(BarElio!W5="","",BarElio!W5)</f>
        <v>8-21</v>
      </c>
      <c r="X5" s="8" t="str">
        <f>IF(BarElio!X5="","",BarElio!X5)</f>
        <v>8-21</v>
      </c>
      <c r="Y5" s="8" t="str">
        <f>IF(BarElio!Y5="","",BarElio!Y5)</f>
        <v>10-18</v>
      </c>
      <c r="Z5" s="8" t="str">
        <f>IF(BarElio!Z5="","",BarElio!Z5)</f>
        <v>9-18</v>
      </c>
      <c r="AA5" s="8" t="str">
        <f>IF(BarElio!AA5="","",BarElio!AA5)</f>
        <v>10-27</v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9" t="s">
        <v>10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6" t="s">
        <v>15</v>
      </c>
      <c r="AG6" s="68" t="s">
        <v>42</v>
      </c>
    </row>
    <row r="7" spans="1:33" ht="17.25" customHeight="1">
      <c r="A7" s="21" t="s">
        <v>4</v>
      </c>
      <c r="B7" s="19">
        <v>0</v>
      </c>
      <c r="C7" s="19">
        <v>-2</v>
      </c>
      <c r="D7" s="71"/>
      <c r="E7" s="19"/>
      <c r="F7" s="19">
        <v>6</v>
      </c>
      <c r="G7" s="19">
        <v>12</v>
      </c>
      <c r="H7" s="19">
        <v>-12</v>
      </c>
      <c r="I7" s="81" t="s">
        <v>44</v>
      </c>
      <c r="J7" s="19">
        <v>6</v>
      </c>
      <c r="K7" s="19">
        <v>-12</v>
      </c>
      <c r="L7" s="81" t="s">
        <v>44</v>
      </c>
      <c r="M7" s="84" t="s">
        <v>44</v>
      </c>
      <c r="N7" s="19">
        <v>-6</v>
      </c>
      <c r="O7" s="24">
        <v>-12</v>
      </c>
      <c r="P7" s="19">
        <v>-2</v>
      </c>
      <c r="Q7" s="24">
        <v>0</v>
      </c>
      <c r="R7" s="19">
        <v>0</v>
      </c>
      <c r="S7" s="19">
        <v>2</v>
      </c>
      <c r="T7" s="19">
        <v>-2</v>
      </c>
      <c r="U7" s="19">
        <v>-14</v>
      </c>
      <c r="V7" s="19">
        <v>-2</v>
      </c>
      <c r="W7" s="19">
        <v>-6</v>
      </c>
      <c r="X7" s="19">
        <v>-4</v>
      </c>
      <c r="Y7" s="19">
        <v>0</v>
      </c>
      <c r="Z7" s="19">
        <v>4</v>
      </c>
      <c r="AA7" s="24">
        <v>9</v>
      </c>
      <c r="AB7" s="19"/>
      <c r="AC7" s="19"/>
      <c r="AD7" s="19"/>
      <c r="AE7" s="19"/>
      <c r="AF7" s="20">
        <f aca="true" t="shared" si="0" ref="AF7:AF15">SUM($B7:$AE7)</f>
        <v>-35</v>
      </c>
      <c r="AG7" s="34">
        <f>BarElio!AG17</f>
        <v>25</v>
      </c>
    </row>
    <row r="8" spans="1:33" ht="17.25" customHeight="1">
      <c r="A8" s="15" t="s">
        <v>6</v>
      </c>
      <c r="B8" s="19">
        <v>-2</v>
      </c>
      <c r="C8" s="19">
        <v>4</v>
      </c>
      <c r="D8" s="71"/>
      <c r="E8" s="19">
        <v>0</v>
      </c>
      <c r="F8" s="19">
        <v>0</v>
      </c>
      <c r="G8" s="19">
        <v>-8</v>
      </c>
      <c r="H8" s="19">
        <v>6</v>
      </c>
      <c r="I8" s="82"/>
      <c r="J8" s="19">
        <v>0</v>
      </c>
      <c r="K8" s="19"/>
      <c r="L8" s="82"/>
      <c r="M8" s="85"/>
      <c r="N8" s="19">
        <v>-4</v>
      </c>
      <c r="O8" s="24">
        <v>-12</v>
      </c>
      <c r="P8" s="19">
        <v>-10</v>
      </c>
      <c r="Q8" s="24">
        <v>-2</v>
      </c>
      <c r="R8" s="19">
        <v>0</v>
      </c>
      <c r="S8" s="19">
        <v>0</v>
      </c>
      <c r="T8" s="19">
        <v>4</v>
      </c>
      <c r="U8" s="19">
        <v>12</v>
      </c>
      <c r="V8" s="19">
        <v>-6</v>
      </c>
      <c r="W8" s="19">
        <v>2</v>
      </c>
      <c r="X8" s="19">
        <v>8</v>
      </c>
      <c r="Y8" s="19">
        <v>0</v>
      </c>
      <c r="Z8" s="19"/>
      <c r="AA8" s="24">
        <v>-3</v>
      </c>
      <c r="AB8" s="19"/>
      <c r="AC8" s="19"/>
      <c r="AD8" s="19"/>
      <c r="AE8" s="19"/>
      <c r="AF8" s="20">
        <f t="shared" si="0"/>
        <v>-11</v>
      </c>
      <c r="AG8" s="34">
        <f>CesGae!AG17</f>
        <v>23</v>
      </c>
    </row>
    <row r="9" spans="1:33" ht="17.25" customHeight="1">
      <c r="A9" s="21" t="s">
        <v>5</v>
      </c>
      <c r="B9" s="19">
        <v>6</v>
      </c>
      <c r="C9" s="19">
        <v>2</v>
      </c>
      <c r="D9" s="71"/>
      <c r="E9" s="19">
        <v>-12</v>
      </c>
      <c r="F9" s="19">
        <v>-10</v>
      </c>
      <c r="G9" s="19">
        <v>-10</v>
      </c>
      <c r="H9" s="19">
        <v>4</v>
      </c>
      <c r="I9" s="82"/>
      <c r="J9" s="19">
        <v>12</v>
      </c>
      <c r="K9" s="19">
        <v>-8</v>
      </c>
      <c r="L9" s="82"/>
      <c r="M9" s="85"/>
      <c r="N9" s="19">
        <v>4</v>
      </c>
      <c r="O9" s="24">
        <v>-8</v>
      </c>
      <c r="P9" s="19">
        <v>10</v>
      </c>
      <c r="Q9" s="24">
        <v>0</v>
      </c>
      <c r="R9" s="19">
        <v>-4</v>
      </c>
      <c r="S9" s="19">
        <v>6</v>
      </c>
      <c r="T9" s="19">
        <v>-2</v>
      </c>
      <c r="U9" s="19">
        <v>-6</v>
      </c>
      <c r="V9" s="19">
        <v>-10</v>
      </c>
      <c r="W9" s="19">
        <v>-4</v>
      </c>
      <c r="X9" s="19">
        <v>2</v>
      </c>
      <c r="Y9" s="19">
        <v>-10</v>
      </c>
      <c r="Z9" s="19">
        <v>-2</v>
      </c>
      <c r="AA9" s="24">
        <v>-2</v>
      </c>
      <c r="AB9" s="19"/>
      <c r="AC9" s="19"/>
      <c r="AD9" s="19"/>
      <c r="AE9" s="22"/>
      <c r="AF9" s="20">
        <f t="shared" si="0"/>
        <v>-42</v>
      </c>
      <c r="AG9" s="34">
        <f>EleStef!AG17</f>
        <v>24</v>
      </c>
    </row>
    <row r="10" spans="1:33" ht="17.25" customHeight="1">
      <c r="A10" s="16" t="s">
        <v>3</v>
      </c>
      <c r="B10" s="19">
        <v>-2</v>
      </c>
      <c r="C10" s="19">
        <v>-12</v>
      </c>
      <c r="D10" s="71"/>
      <c r="E10" s="19">
        <v>0</v>
      </c>
      <c r="F10" s="19"/>
      <c r="G10" s="19">
        <v>6</v>
      </c>
      <c r="H10" s="19">
        <v>-4</v>
      </c>
      <c r="I10" s="82"/>
      <c r="J10" s="19">
        <v>4</v>
      </c>
      <c r="K10" s="19">
        <v>-6</v>
      </c>
      <c r="L10" s="82"/>
      <c r="M10" s="85"/>
      <c r="N10" s="19"/>
      <c r="O10" s="24"/>
      <c r="P10" s="19">
        <v>0</v>
      </c>
      <c r="Q10" s="24"/>
      <c r="R10" s="19">
        <v>-2</v>
      </c>
      <c r="S10" s="19">
        <v>24</v>
      </c>
      <c r="T10" s="19"/>
      <c r="U10" s="19">
        <v>-12</v>
      </c>
      <c r="V10" s="19"/>
      <c r="W10" s="19">
        <v>-6</v>
      </c>
      <c r="X10" s="19"/>
      <c r="Y10" s="19">
        <v>-8</v>
      </c>
      <c r="Z10" s="19">
        <v>-6</v>
      </c>
      <c r="AA10" s="24"/>
      <c r="AB10" s="19"/>
      <c r="AC10" s="19"/>
      <c r="AD10" s="19"/>
      <c r="AE10" s="19"/>
      <c r="AF10" s="20">
        <f t="shared" si="0"/>
        <v>-24</v>
      </c>
      <c r="AG10" s="34">
        <f>GillRaf!AG17</f>
        <v>16</v>
      </c>
    </row>
    <row r="11" spans="1:33" ht="17.25" customHeight="1">
      <c r="A11" s="15" t="s">
        <v>8</v>
      </c>
      <c r="B11" s="19"/>
      <c r="C11" s="19">
        <v>0</v>
      </c>
      <c r="D11" s="71"/>
      <c r="E11" s="19">
        <v>-8</v>
      </c>
      <c r="F11" s="19">
        <v>-4</v>
      </c>
      <c r="G11" s="19">
        <v>0</v>
      </c>
      <c r="H11" s="19">
        <v>2</v>
      </c>
      <c r="I11" s="82"/>
      <c r="J11" s="19">
        <v>-2</v>
      </c>
      <c r="K11" s="19">
        <v>-6</v>
      </c>
      <c r="L11" s="82"/>
      <c r="M11" s="85"/>
      <c r="N11" s="19"/>
      <c r="O11" s="24">
        <v>2</v>
      </c>
      <c r="P11" s="19">
        <v>-8</v>
      </c>
      <c r="Q11" s="24">
        <v>-4</v>
      </c>
      <c r="R11" s="19">
        <v>2</v>
      </c>
      <c r="S11" s="19">
        <v>-18</v>
      </c>
      <c r="T11" s="19">
        <v>10</v>
      </c>
      <c r="U11" s="19">
        <v>-6</v>
      </c>
      <c r="V11" s="19">
        <v>-6</v>
      </c>
      <c r="W11" s="19"/>
      <c r="X11" s="19"/>
      <c r="Y11" s="19">
        <v>-12</v>
      </c>
      <c r="Z11" s="19">
        <v>-4</v>
      </c>
      <c r="AA11" s="24">
        <v>10</v>
      </c>
      <c r="AB11" s="19"/>
      <c r="AC11" s="19"/>
      <c r="AD11" s="19"/>
      <c r="AE11" s="19"/>
      <c r="AF11" s="20">
        <f t="shared" si="0"/>
        <v>-52</v>
      </c>
      <c r="AG11" s="34">
        <f>IsolGio!AG17</f>
        <v>21</v>
      </c>
    </row>
    <row r="12" spans="1:33" ht="17.25" customHeight="1">
      <c r="A12" s="15" t="s">
        <v>7</v>
      </c>
      <c r="B12" s="19">
        <v>-2</v>
      </c>
      <c r="C12" s="19">
        <v>-10</v>
      </c>
      <c r="D12" s="71"/>
      <c r="E12" s="19">
        <v>0</v>
      </c>
      <c r="F12" s="19">
        <v>-6</v>
      </c>
      <c r="G12" s="19">
        <v>6</v>
      </c>
      <c r="H12" s="19">
        <v>-4</v>
      </c>
      <c r="I12" s="82"/>
      <c r="J12" s="19">
        <v>8</v>
      </c>
      <c r="K12" s="19">
        <v>-8</v>
      </c>
      <c r="L12" s="82"/>
      <c r="M12" s="85"/>
      <c r="N12" s="19">
        <v>0</v>
      </c>
      <c r="O12" s="24">
        <v>8</v>
      </c>
      <c r="P12" s="19">
        <v>-10</v>
      </c>
      <c r="Q12" s="24">
        <v>2</v>
      </c>
      <c r="R12" s="19">
        <v>-8</v>
      </c>
      <c r="S12" s="19">
        <v>24</v>
      </c>
      <c r="T12" s="19">
        <v>2</v>
      </c>
      <c r="U12" s="19">
        <v>16</v>
      </c>
      <c r="V12" s="19">
        <v>-2</v>
      </c>
      <c r="W12" s="19">
        <v>4</v>
      </c>
      <c r="X12" s="19">
        <v>6</v>
      </c>
      <c r="Y12" s="19">
        <v>6</v>
      </c>
      <c r="Z12" s="19">
        <v>4</v>
      </c>
      <c r="AA12" s="24">
        <v>7</v>
      </c>
      <c r="AB12" s="19"/>
      <c r="AC12" s="19"/>
      <c r="AD12" s="19"/>
      <c r="AE12" s="19"/>
      <c r="AF12" s="20">
        <f t="shared" si="0"/>
        <v>43</v>
      </c>
      <c r="AG12" s="34">
        <f>LilGian!AG17</f>
        <v>24</v>
      </c>
    </row>
    <row r="13" spans="1:33" ht="17.25" customHeight="1">
      <c r="A13" s="15" t="s">
        <v>11</v>
      </c>
      <c r="B13" s="19">
        <v>-2</v>
      </c>
      <c r="C13" s="19">
        <v>0</v>
      </c>
      <c r="D13" s="71"/>
      <c r="E13" s="19">
        <v>-4</v>
      </c>
      <c r="F13" s="19">
        <v>8</v>
      </c>
      <c r="G13" s="19">
        <v>-8</v>
      </c>
      <c r="H13" s="19">
        <v>12</v>
      </c>
      <c r="I13" s="82"/>
      <c r="J13" s="19"/>
      <c r="K13" s="19"/>
      <c r="L13" s="82"/>
      <c r="M13" s="85"/>
      <c r="N13" s="19"/>
      <c r="O13" s="24">
        <v>0</v>
      </c>
      <c r="P13" s="19"/>
      <c r="Q13" s="24">
        <v>-12</v>
      </c>
      <c r="R13" s="19"/>
      <c r="S13" s="19"/>
      <c r="T13" s="19">
        <v>0</v>
      </c>
      <c r="U13" s="19">
        <v>8</v>
      </c>
      <c r="V13" s="19"/>
      <c r="W13" s="19">
        <v>-6</v>
      </c>
      <c r="X13" s="19">
        <v>-8</v>
      </c>
      <c r="Y13" s="19">
        <v>4</v>
      </c>
      <c r="Z13" s="19">
        <v>8</v>
      </c>
      <c r="AA13" s="24">
        <v>5</v>
      </c>
      <c r="AB13" s="19"/>
      <c r="AC13" s="19"/>
      <c r="AD13" s="19"/>
      <c r="AE13" s="19"/>
      <c r="AF13" s="20">
        <f t="shared" si="0"/>
        <v>5</v>
      </c>
      <c r="AG13" s="34">
        <f>ManRob!AG17</f>
        <v>18</v>
      </c>
    </row>
    <row r="14" spans="1:33" ht="17.25" customHeight="1">
      <c r="A14" s="15" t="s">
        <v>12</v>
      </c>
      <c r="B14" s="19">
        <v>2</v>
      </c>
      <c r="C14" s="19">
        <v>4</v>
      </c>
      <c r="D14" s="71"/>
      <c r="E14" s="19">
        <v>-8</v>
      </c>
      <c r="F14" s="19">
        <v>-12</v>
      </c>
      <c r="G14" s="19">
        <v>-2</v>
      </c>
      <c r="H14" s="19">
        <v>2</v>
      </c>
      <c r="I14" s="82"/>
      <c r="J14" s="19">
        <v>-4</v>
      </c>
      <c r="K14" s="19">
        <v>0</v>
      </c>
      <c r="L14" s="82"/>
      <c r="M14" s="85"/>
      <c r="N14" s="19">
        <v>-8</v>
      </c>
      <c r="O14" s="24">
        <v>-6</v>
      </c>
      <c r="P14" s="19">
        <v>8</v>
      </c>
      <c r="Q14" s="24">
        <v>-10</v>
      </c>
      <c r="R14" s="19">
        <v>0</v>
      </c>
      <c r="S14" s="19"/>
      <c r="T14" s="19"/>
      <c r="U14" s="19">
        <v>-10</v>
      </c>
      <c r="V14" s="19">
        <v>-2</v>
      </c>
      <c r="W14" s="19">
        <v>-2</v>
      </c>
      <c r="X14" s="19">
        <v>-10</v>
      </c>
      <c r="Y14" s="19">
        <v>-4</v>
      </c>
      <c r="Z14" s="19">
        <v>0</v>
      </c>
      <c r="AA14" s="24">
        <v>-7</v>
      </c>
      <c r="AB14" s="19"/>
      <c r="AC14" s="19"/>
      <c r="AD14" s="19"/>
      <c r="AE14" s="22"/>
      <c r="AF14" s="20">
        <f t="shared" si="0"/>
        <v>-69</v>
      </c>
      <c r="AG14" s="34">
        <f>RenSan!AG17</f>
        <v>23</v>
      </c>
    </row>
    <row r="15" spans="1:33" ht="17.25" customHeight="1" thickBot="1">
      <c r="A15" s="26" t="s">
        <v>13</v>
      </c>
      <c r="B15" s="27">
        <v>4</v>
      </c>
      <c r="C15" s="27"/>
      <c r="D15" s="72"/>
      <c r="E15" s="27">
        <v>-8</v>
      </c>
      <c r="F15" s="27">
        <v>-6</v>
      </c>
      <c r="G15" s="27">
        <v>2</v>
      </c>
      <c r="H15" s="27">
        <v>0</v>
      </c>
      <c r="I15" s="83"/>
      <c r="J15" s="27">
        <v>-10</v>
      </c>
      <c r="K15" s="27">
        <v>-6</v>
      </c>
      <c r="L15" s="83"/>
      <c r="M15" s="86"/>
      <c r="N15" s="27">
        <v>-4</v>
      </c>
      <c r="O15" s="27">
        <v>-14</v>
      </c>
      <c r="P15" s="27"/>
      <c r="Q15" s="27">
        <v>-2</v>
      </c>
      <c r="R15" s="27">
        <v>6</v>
      </c>
      <c r="S15" s="27">
        <v>-20</v>
      </c>
      <c r="T15" s="27">
        <v>6</v>
      </c>
      <c r="U15" s="27">
        <v>-6</v>
      </c>
      <c r="V15" s="27">
        <v>-8</v>
      </c>
      <c r="W15" s="27"/>
      <c r="X15" s="27">
        <v>-12</v>
      </c>
      <c r="Y15" s="27">
        <v>-12</v>
      </c>
      <c r="Z15" s="27">
        <v>0</v>
      </c>
      <c r="AA15" s="27">
        <v>2</v>
      </c>
      <c r="AB15" s="27"/>
      <c r="AC15" s="27"/>
      <c r="AD15" s="27"/>
      <c r="AE15" s="28"/>
      <c r="AF15" s="29">
        <f t="shared" si="0"/>
        <v>-88</v>
      </c>
      <c r="AG15" s="38">
        <f>SteMas!AG17</f>
        <v>22</v>
      </c>
    </row>
    <row r="16" spans="1:33" ht="17.25" customHeight="1">
      <c r="A16" s="55" t="s">
        <v>9</v>
      </c>
      <c r="B16" s="24" t="s">
        <v>33</v>
      </c>
      <c r="C16" s="24" t="s">
        <v>28</v>
      </c>
      <c r="D16" s="61"/>
      <c r="E16" s="24" t="s">
        <v>24</v>
      </c>
      <c r="F16" s="25" t="s">
        <v>24</v>
      </c>
      <c r="G16" s="24" t="s">
        <v>38</v>
      </c>
      <c r="H16" s="24" t="s">
        <v>25</v>
      </c>
      <c r="I16" s="24" t="s">
        <v>33</v>
      </c>
      <c r="J16" s="62" t="s">
        <v>30</v>
      </c>
      <c r="K16" s="24" t="s">
        <v>28</v>
      </c>
      <c r="L16" s="24" t="s">
        <v>25</v>
      </c>
      <c r="M16" s="61"/>
      <c r="N16" s="24" t="s">
        <v>26</v>
      </c>
      <c r="O16" s="24" t="s">
        <v>53</v>
      </c>
      <c r="P16" s="24" t="s">
        <v>28</v>
      </c>
      <c r="Q16" s="25" t="s">
        <v>24</v>
      </c>
      <c r="R16" s="24" t="s">
        <v>38</v>
      </c>
      <c r="S16" s="24" t="s">
        <v>54</v>
      </c>
      <c r="T16" s="62" t="s">
        <v>30</v>
      </c>
      <c r="U16" s="24" t="s">
        <v>26</v>
      </c>
      <c r="V16" s="24" t="s">
        <v>28</v>
      </c>
      <c r="W16" s="24" t="s">
        <v>26</v>
      </c>
      <c r="X16" s="24" t="s">
        <v>26</v>
      </c>
      <c r="Y16" s="24" t="s">
        <v>36</v>
      </c>
      <c r="Z16" s="64" t="s">
        <v>27</v>
      </c>
      <c r="AA16" s="24" t="s">
        <v>33</v>
      </c>
      <c r="AB16" s="24"/>
      <c r="AC16" s="24"/>
      <c r="AD16" s="24"/>
      <c r="AE16" s="24"/>
      <c r="AF16" s="54"/>
      <c r="AG16" s="65" t="s">
        <v>14</v>
      </c>
    </row>
    <row r="17" spans="1:33" ht="12.75">
      <c r="A17" s="57" t="s">
        <v>19</v>
      </c>
      <c r="B17" s="42">
        <v>3</v>
      </c>
      <c r="C17" s="42">
        <v>1</v>
      </c>
      <c r="D17" s="63"/>
      <c r="E17" s="42">
        <v>3</v>
      </c>
      <c r="F17" s="42">
        <v>2</v>
      </c>
      <c r="G17" s="42">
        <v>3</v>
      </c>
      <c r="H17" s="42">
        <v>2</v>
      </c>
      <c r="I17" s="42"/>
      <c r="J17" s="42">
        <v>5</v>
      </c>
      <c r="K17" s="42">
        <v>1</v>
      </c>
      <c r="L17" s="37"/>
      <c r="M17" s="63"/>
      <c r="N17" s="42">
        <v>4</v>
      </c>
      <c r="O17" s="42">
        <v>1</v>
      </c>
      <c r="P17" s="42">
        <v>3</v>
      </c>
      <c r="Q17" s="42">
        <v>2</v>
      </c>
      <c r="R17" s="42">
        <v>3</v>
      </c>
      <c r="S17" s="42">
        <v>4</v>
      </c>
      <c r="T17" s="37">
        <v>5</v>
      </c>
      <c r="U17" s="42">
        <v>4</v>
      </c>
      <c r="V17" s="37">
        <v>1</v>
      </c>
      <c r="W17" s="42">
        <v>1</v>
      </c>
      <c r="X17" s="42">
        <v>1</v>
      </c>
      <c r="Y17" s="42">
        <v>1</v>
      </c>
      <c r="Z17" s="42">
        <v>2</v>
      </c>
      <c r="AA17" s="42">
        <v>1</v>
      </c>
      <c r="AB17" s="42"/>
      <c r="AC17" s="36"/>
      <c r="AD17" s="36"/>
      <c r="AE17" s="36"/>
      <c r="AF17" s="59">
        <f>SUM(B17:AE17)</f>
        <v>53</v>
      </c>
      <c r="AG17" s="66">
        <f>COUNTA($B16:$AE16)</f>
        <v>24</v>
      </c>
    </row>
    <row r="18" spans="1:33" ht="12.75">
      <c r="A18" s="48" t="s">
        <v>20</v>
      </c>
      <c r="B18" s="42">
        <v>2</v>
      </c>
      <c r="C18" s="42">
        <v>3</v>
      </c>
      <c r="D18" s="63"/>
      <c r="E18" s="42">
        <v>7</v>
      </c>
      <c r="F18" s="42">
        <v>3</v>
      </c>
      <c r="G18" s="42">
        <v>2</v>
      </c>
      <c r="H18" s="42">
        <v>1</v>
      </c>
      <c r="I18" s="42"/>
      <c r="J18" s="42">
        <v>3</v>
      </c>
      <c r="K18" s="42">
        <v>6</v>
      </c>
      <c r="L18" s="37"/>
      <c r="M18" s="63"/>
      <c r="N18" s="42">
        <v>9</v>
      </c>
      <c r="O18" s="42">
        <v>1</v>
      </c>
      <c r="P18" s="42">
        <v>5</v>
      </c>
      <c r="Q18" s="42">
        <v>5</v>
      </c>
      <c r="R18" s="42">
        <v>3</v>
      </c>
      <c r="S18" s="42">
        <v>2</v>
      </c>
      <c r="T18" s="37">
        <v>2</v>
      </c>
      <c r="U18" s="42">
        <v>4</v>
      </c>
      <c r="V18" s="37">
        <v>6</v>
      </c>
      <c r="W18" s="42">
        <v>4</v>
      </c>
      <c r="X18" s="42">
        <v>5</v>
      </c>
      <c r="Y18" s="42">
        <v>5</v>
      </c>
      <c r="Z18" s="42">
        <v>1</v>
      </c>
      <c r="AA18" s="42">
        <v>3</v>
      </c>
      <c r="AB18" s="42"/>
      <c r="AC18" s="36"/>
      <c r="AD18" s="36"/>
      <c r="AE18" s="36"/>
      <c r="AF18" s="53">
        <f>SUM(B18:AE18)</f>
        <v>82</v>
      </c>
      <c r="AG18" s="67"/>
    </row>
    <row r="19" spans="1:2" ht="12.75">
      <c r="A19" s="44"/>
      <c r="B19" s="44"/>
    </row>
    <row r="20" spans="1:2" ht="12.75">
      <c r="A20" s="44"/>
      <c r="B20" s="44"/>
    </row>
    <row r="21" spans="1:2" ht="12.75">
      <c r="A21" s="44"/>
      <c r="B21" s="44"/>
    </row>
    <row r="22" spans="1:2" ht="12.75">
      <c r="A22" s="44"/>
      <c r="B22" s="44"/>
    </row>
  </sheetData>
  <mergeCells count="4">
    <mergeCell ref="B6:AE6"/>
    <mergeCell ref="L7:L15"/>
    <mergeCell ref="I7:I15"/>
    <mergeCell ref="M7:M15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selection activeCell="AA16" sqref="AA16"/>
    </sheetView>
  </sheetViews>
  <sheetFormatPr defaultColWidth="9.140625" defaultRowHeight="12.75"/>
  <cols>
    <col min="1" max="1" width="23.421875" style="0" bestFit="1" customWidth="1"/>
    <col min="2" max="3" width="4.28125" style="0" customWidth="1"/>
    <col min="4" max="4" width="4.7109375" style="0" customWidth="1"/>
    <col min="5" max="31" width="4.28125" style="0" customWidth="1"/>
  </cols>
  <sheetData>
    <row r="1" spans="1:31" ht="18">
      <c r="A1" s="1" t="str">
        <f>BarElio!A1</f>
        <v>BRIDGEMANIA   2006 / 2007 Dalla provocazione ……. alla concertazione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1.5" customHeight="1">
      <c r="A3" s="5" t="s">
        <v>1</v>
      </c>
      <c r="B3" s="8">
        <f>IF(BarElio!B3="","",BarElio!B3)</f>
        <v>38983</v>
      </c>
      <c r="C3" s="8">
        <f>IF(BarElio!C3="","",BarElio!C3)</f>
        <v>38990</v>
      </c>
      <c r="D3" s="8">
        <f>IF(BarElio!D3="","",BarElio!D3)</f>
        <v>39011</v>
      </c>
      <c r="E3" s="8">
        <f>IF(BarElio!E3="","",BarElio!E3)</f>
        <v>39018</v>
      </c>
      <c r="F3" s="8">
        <f>IF(BarElio!F3="","",BarElio!F3)</f>
        <v>39039</v>
      </c>
      <c r="G3" s="8">
        <f>IF(BarElio!G3="","",BarElio!G3)</f>
        <v>39046</v>
      </c>
      <c r="H3" s="8">
        <f>IF(BarElio!H3="","",BarElio!H3)</f>
        <v>39067</v>
      </c>
      <c r="I3" s="8">
        <f>IF(BarElio!I3="","",BarElio!I3)</f>
        <v>39446</v>
      </c>
      <c r="J3" s="8">
        <f>IF(BarElio!J3="","",BarElio!J3)</f>
        <v>39088</v>
      </c>
      <c r="K3" s="8">
        <f>IF(BarElio!K3="","",BarElio!K3)</f>
        <v>39096</v>
      </c>
      <c r="L3" s="8">
        <f>IF(BarElio!L3="","",BarElio!L3)</f>
        <v>39102</v>
      </c>
      <c r="M3" s="8">
        <f>IF(BarElio!M3="","",BarElio!M3)</f>
        <v>39109</v>
      </c>
      <c r="N3" s="8">
        <f>IF(BarElio!N3="","",BarElio!N3)</f>
        <v>39116</v>
      </c>
      <c r="O3" s="8">
        <f>IF(BarElio!O3="","",BarElio!O3)</f>
        <v>39137</v>
      </c>
      <c r="P3" s="8">
        <f>IF(BarElio!P3="","",BarElio!P3)</f>
        <v>39144</v>
      </c>
      <c r="Q3" s="8">
        <f>IF(BarElio!Q3="","",BarElio!Q3)</f>
        <v>39151</v>
      </c>
      <c r="R3" s="8">
        <f>IF(BarElio!R3="","",BarElio!R3)</f>
        <v>39158</v>
      </c>
      <c r="S3" s="8">
        <f>IF(BarElio!S3="","",BarElio!S3)</f>
        <v>39165</v>
      </c>
      <c r="T3" s="8">
        <f>IF(BarElio!T3="","",BarElio!T3)</f>
        <v>39172</v>
      </c>
      <c r="U3" s="8">
        <f>IF(BarElio!U3="","",BarElio!U3)</f>
        <v>39186</v>
      </c>
      <c r="V3" s="8">
        <f>IF(BarElio!V3="","",BarElio!V3)</f>
        <v>39193</v>
      </c>
      <c r="W3" s="8">
        <f>IF(BarElio!W3="","",BarElio!W3)</f>
        <v>39214</v>
      </c>
      <c r="X3" s="8">
        <f>IF(BarElio!X3="","",BarElio!X3)</f>
        <v>39221</v>
      </c>
      <c r="Y3" s="8">
        <f>IF(BarElio!Y3="","",BarElio!Y3)</f>
        <v>39242</v>
      </c>
      <c r="Z3" s="8">
        <f>IF(BarElio!Z3="","",BarElio!Z3)</f>
        <v>39249</v>
      </c>
      <c r="AA3" s="8">
        <f>IF(BarElio!AA3="","",BarElio!AA3)</f>
        <v>39256</v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Des</v>
      </c>
      <c r="C4" s="8" t="str">
        <f>IF(BarElio!C4="","",BarElio!C4)</f>
        <v>Pol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Bia</v>
      </c>
      <c r="G4" s="8" t="str">
        <f>IF(BarElio!G4="","",BarElio!G4)</f>
        <v>Sav</v>
      </c>
      <c r="H4" s="8" t="str">
        <f>IF(BarElio!H4="","",BarElio!H4)</f>
        <v>Sim</v>
      </c>
      <c r="I4" s="8" t="str">
        <f>IF(BarElio!I4="","",BarElio!I4)</f>
        <v>Ban</v>
      </c>
      <c r="J4" s="8" t="str">
        <f>IF(BarElio!J4="","",BarElio!J4)</f>
        <v>Des</v>
      </c>
      <c r="K4" s="8" t="str">
        <f>IF(BarElio!K4="","",BarElio!K4)</f>
        <v>Gio</v>
      </c>
      <c r="L4" s="8" t="str">
        <f>IF(BarElio!L4="","",BarElio!L4)</f>
        <v>Dej</v>
      </c>
      <c r="M4" s="8" t="str">
        <f>IF(BarElio!M4="","",BarElio!M4)</f>
        <v>Dej</v>
      </c>
      <c r="N4" s="8" t="str">
        <f>IF(BarElio!N4="","",BarElio!N4)</f>
        <v>Mal</v>
      </c>
      <c r="O4" s="8" t="str">
        <f>IF(BarElio!O4="","",BarElio!O4)</f>
        <v>Sim</v>
      </c>
      <c r="P4" s="8" t="str">
        <f>IF(BarElio!P4="","",BarElio!P4)</f>
        <v>Des</v>
      </c>
      <c r="Q4" s="8" t="str">
        <f>IF(BarElio!Q4="","",BarElio!Q4)</f>
        <v>Pol</v>
      </c>
      <c r="R4" s="8" t="str">
        <f>IF(BarElio!R4="","",BarElio!R4)</f>
        <v>Sav</v>
      </c>
      <c r="S4" s="70" t="str">
        <f>IF(BarElio!S4="","",BarElio!S4)</f>
        <v>Sovana</v>
      </c>
      <c r="T4" s="8" t="str">
        <f>IF(BarElio!T4="","",BarElio!T4)</f>
        <v>Ban</v>
      </c>
      <c r="U4" s="8" t="str">
        <f>IF(BarElio!U4="","",BarElio!U4)</f>
        <v>Cat</v>
      </c>
      <c r="V4" s="8" t="str">
        <f>IF(BarElio!V4="","",BarElio!V4)</f>
        <v>Bia</v>
      </c>
      <c r="W4" s="8" t="str">
        <f>IF(BarElio!W4="","",BarElio!W4)</f>
        <v>Gio</v>
      </c>
      <c r="X4" s="8" t="str">
        <f>IF(BarElio!X4="","",BarElio!X4)</f>
        <v>Pol</v>
      </c>
      <c r="Y4" s="8" t="str">
        <f>IF(BarElio!Y4="","",BarElio!Y4)</f>
        <v>Des</v>
      </c>
      <c r="Z4" s="8" t="str">
        <f>IF(BarElio!Z4="","",BarElio!Z4)</f>
        <v>Mal</v>
      </c>
      <c r="AA4" s="8" t="str">
        <f>IF(BarElio!AA4="","",BarElio!AA4)</f>
        <v>Sim</v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9-18</v>
      </c>
      <c r="E5" s="8" t="str">
        <f>IF(BarElio!E5="","",BarElio!E5)</f>
        <v>9-18</v>
      </c>
      <c r="F5" s="8" t="str">
        <f>IF(BarElio!F5="","",BarElio!F5)</f>
        <v>9-18</v>
      </c>
      <c r="G5" s="8" t="str">
        <f>IF(BarElio!G5="","",BarElio!G5)</f>
        <v>10-18</v>
      </c>
      <c r="H5" s="8" t="str">
        <f>IF(BarElio!H5="","",BarElio!H5)</f>
        <v>10-18</v>
      </c>
      <c r="I5" s="8" t="str">
        <f>IF(BarElio!I5="","",BarElio!I5)</f>
        <v>6-22</v>
      </c>
      <c r="J5" s="8" t="str">
        <f>IF(BarElio!J5="","",BarElio!J5)</f>
        <v>9/18</v>
      </c>
      <c r="K5" s="8" t="str">
        <f>IF(BarElio!K5="","",BarElio!K5)</f>
        <v>8/21</v>
      </c>
      <c r="L5" s="8" t="str">
        <f>IF(BarElio!L5="","",BarElio!L5)</f>
        <v>6-22</v>
      </c>
      <c r="M5" s="8" t="str">
        <f>IF(BarElio!M5="","",BarElio!M5)</f>
        <v>6-22</v>
      </c>
      <c r="N5" s="8" t="str">
        <f>IF(BarElio!N5="","",BarElio!N5)</f>
        <v>7-21</v>
      </c>
      <c r="O5" s="8" t="str">
        <f>IF(BarElio!O5="","",BarElio!O5)</f>
        <v>12-22</v>
      </c>
      <c r="P5" s="8" t="str">
        <f>IF(BarElio!P5="","",BarElio!P5)</f>
        <v>9-18</v>
      </c>
      <c r="Q5" s="8" t="str">
        <f>IF(BarElio!Q5="","",BarElio!Q5)</f>
        <v>9-18</v>
      </c>
      <c r="R5" s="8" t="str">
        <f>IF(BarElio!R5="","",BarElio!R5)</f>
        <v>9-18</v>
      </c>
      <c r="S5" s="8" t="str">
        <f>IF(BarElio!S5="","",BarElio!S5)</f>
        <v>16-30</v>
      </c>
      <c r="T5" s="8" t="str">
        <f>IF(BarElio!T5="","",BarElio!T5)</f>
        <v>8-21</v>
      </c>
      <c r="U5" s="8" t="str">
        <f>IF(BarElio!U5="","",BarElio!U5)</f>
        <v>10-18</v>
      </c>
      <c r="V5" s="8" t="str">
        <f>IF(BarElio!V5="","",BarElio!V5)</f>
        <v>8-21</v>
      </c>
      <c r="W5" s="8" t="str">
        <f>IF(BarElio!W5="","",BarElio!W5)</f>
        <v>8-21</v>
      </c>
      <c r="X5" s="8" t="str">
        <f>IF(BarElio!X5="","",BarElio!X5)</f>
        <v>8-21</v>
      </c>
      <c r="Y5" s="8" t="str">
        <f>IF(BarElio!Y5="","",BarElio!Y5)</f>
        <v>10-18</v>
      </c>
      <c r="Z5" s="8" t="str">
        <f>IF(BarElio!Z5="","",BarElio!Z5)</f>
        <v>9-18</v>
      </c>
      <c r="AA5" s="8" t="str">
        <f>IF(BarElio!AA5="","",BarElio!AA5)</f>
        <v>10-27</v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9" t="s">
        <v>10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6" t="s">
        <v>15</v>
      </c>
      <c r="AG6" s="68" t="s">
        <v>42</v>
      </c>
    </row>
    <row r="7" spans="1:33" ht="17.25" customHeight="1">
      <c r="A7" s="21" t="s">
        <v>9</v>
      </c>
      <c r="B7" s="19">
        <v>2</v>
      </c>
      <c r="C7" s="19">
        <v>-4</v>
      </c>
      <c r="D7" s="19"/>
      <c r="E7" s="19">
        <v>0</v>
      </c>
      <c r="F7" s="19">
        <v>0</v>
      </c>
      <c r="G7" s="19">
        <v>8</v>
      </c>
      <c r="H7" s="19">
        <v>-6</v>
      </c>
      <c r="I7" s="81" t="s">
        <v>44</v>
      </c>
      <c r="J7" s="19">
        <v>0</v>
      </c>
      <c r="K7" s="71"/>
      <c r="L7" s="81" t="s">
        <v>44</v>
      </c>
      <c r="M7" s="84" t="s">
        <v>44</v>
      </c>
      <c r="N7" s="19">
        <v>4</v>
      </c>
      <c r="O7" s="19">
        <v>12</v>
      </c>
      <c r="P7" s="19">
        <v>10</v>
      </c>
      <c r="Q7" s="19">
        <v>2</v>
      </c>
      <c r="R7" s="19">
        <v>0</v>
      </c>
      <c r="S7" s="19">
        <v>0</v>
      </c>
      <c r="T7" s="19">
        <v>-4</v>
      </c>
      <c r="U7" s="19">
        <v>-12</v>
      </c>
      <c r="V7" s="19">
        <v>6</v>
      </c>
      <c r="W7" s="19">
        <v>-2</v>
      </c>
      <c r="X7" s="19">
        <v>-8</v>
      </c>
      <c r="Y7" s="19">
        <v>0</v>
      </c>
      <c r="Z7" s="71"/>
      <c r="AA7" s="19">
        <v>3</v>
      </c>
      <c r="AB7" s="19"/>
      <c r="AC7" s="19"/>
      <c r="AD7" s="19"/>
      <c r="AE7" s="19"/>
      <c r="AF7" s="20">
        <f aca="true" t="shared" si="0" ref="AF7:AF15">SUM($B7:$AE7)</f>
        <v>11</v>
      </c>
      <c r="AG7" s="34">
        <f>AntDino!AG17</f>
        <v>24</v>
      </c>
    </row>
    <row r="8" spans="1:33" ht="17.25" customHeight="1">
      <c r="A8" s="21" t="s">
        <v>4</v>
      </c>
      <c r="B8" s="19">
        <v>2</v>
      </c>
      <c r="C8" s="19">
        <v>-2</v>
      </c>
      <c r="D8" s="19">
        <v>12</v>
      </c>
      <c r="E8" s="19"/>
      <c r="F8" s="19">
        <v>-10</v>
      </c>
      <c r="G8" s="19">
        <v>6</v>
      </c>
      <c r="H8" s="19">
        <v>8</v>
      </c>
      <c r="I8" s="82"/>
      <c r="J8" s="19">
        <v>-8</v>
      </c>
      <c r="K8" s="71"/>
      <c r="L8" s="82"/>
      <c r="M8" s="85"/>
      <c r="N8" s="19">
        <v>2</v>
      </c>
      <c r="O8" s="19">
        <v>4</v>
      </c>
      <c r="P8" s="19">
        <v>2</v>
      </c>
      <c r="Q8" s="19">
        <v>-4</v>
      </c>
      <c r="R8" s="19">
        <v>12</v>
      </c>
      <c r="S8" s="19">
        <v>-12</v>
      </c>
      <c r="T8" s="19">
        <v>-4</v>
      </c>
      <c r="U8" s="19">
        <v>-2</v>
      </c>
      <c r="V8" s="19">
        <v>8</v>
      </c>
      <c r="W8" s="19">
        <v>-2</v>
      </c>
      <c r="X8" s="19">
        <v>-12</v>
      </c>
      <c r="Y8" s="19">
        <v>4</v>
      </c>
      <c r="Z8" s="71"/>
      <c r="AA8" s="19">
        <v>6</v>
      </c>
      <c r="AB8" s="19"/>
      <c r="AC8" s="19"/>
      <c r="AD8" s="19"/>
      <c r="AE8" s="19"/>
      <c r="AF8" s="20">
        <f t="shared" si="0"/>
        <v>10</v>
      </c>
      <c r="AG8" s="34">
        <f>BarElio!AG17</f>
        <v>25</v>
      </c>
    </row>
    <row r="9" spans="1:33" ht="17.25" customHeight="1">
      <c r="A9" s="21" t="s">
        <v>5</v>
      </c>
      <c r="B9" s="19">
        <v>0</v>
      </c>
      <c r="C9" s="19">
        <v>14</v>
      </c>
      <c r="D9" s="19">
        <v>0</v>
      </c>
      <c r="E9" s="19">
        <v>-4</v>
      </c>
      <c r="F9" s="19">
        <v>-2</v>
      </c>
      <c r="G9" s="19">
        <v>2</v>
      </c>
      <c r="H9" s="19">
        <v>6</v>
      </c>
      <c r="I9" s="82"/>
      <c r="J9" s="19">
        <v>-4</v>
      </c>
      <c r="K9" s="71"/>
      <c r="L9" s="82"/>
      <c r="M9" s="85"/>
      <c r="N9" s="19">
        <v>4</v>
      </c>
      <c r="O9" s="19">
        <v>6</v>
      </c>
      <c r="P9" s="19">
        <v>2</v>
      </c>
      <c r="Q9" s="19">
        <v>-8</v>
      </c>
      <c r="R9" s="19">
        <v>-2</v>
      </c>
      <c r="S9" s="19">
        <v>0</v>
      </c>
      <c r="T9" s="19">
        <v>-2</v>
      </c>
      <c r="U9" s="19">
        <v>12</v>
      </c>
      <c r="V9" s="19">
        <v>-4</v>
      </c>
      <c r="W9" s="19">
        <v>4</v>
      </c>
      <c r="X9" s="19">
        <v>-16</v>
      </c>
      <c r="Y9" s="19">
        <v>2</v>
      </c>
      <c r="Z9" s="71"/>
      <c r="AA9" s="19">
        <v>7</v>
      </c>
      <c r="AB9" s="19"/>
      <c r="AC9" s="19"/>
      <c r="AD9" s="19"/>
      <c r="AE9" s="19"/>
      <c r="AF9" s="20">
        <f t="shared" si="0"/>
        <v>17</v>
      </c>
      <c r="AG9" s="34">
        <f>EleStef!AG17</f>
        <v>24</v>
      </c>
    </row>
    <row r="10" spans="1:33" ht="17.25" customHeight="1">
      <c r="A10" s="21" t="s">
        <v>3</v>
      </c>
      <c r="B10" s="19">
        <v>0</v>
      </c>
      <c r="C10" s="19">
        <v>0</v>
      </c>
      <c r="D10" s="19">
        <v>-2</v>
      </c>
      <c r="E10" s="19">
        <v>0</v>
      </c>
      <c r="F10" s="19"/>
      <c r="G10" s="19">
        <v>10</v>
      </c>
      <c r="H10" s="19">
        <v>10</v>
      </c>
      <c r="I10" s="82"/>
      <c r="J10" s="19">
        <v>-6</v>
      </c>
      <c r="K10" s="71"/>
      <c r="L10" s="82"/>
      <c r="M10" s="85"/>
      <c r="N10" s="19"/>
      <c r="O10" s="19"/>
      <c r="P10" s="19">
        <v>-2</v>
      </c>
      <c r="Q10" s="19"/>
      <c r="R10" s="19">
        <v>0</v>
      </c>
      <c r="S10" s="19">
        <v>20</v>
      </c>
      <c r="T10" s="19"/>
      <c r="U10" s="19">
        <v>0</v>
      </c>
      <c r="V10" s="19"/>
      <c r="W10" s="19">
        <v>14</v>
      </c>
      <c r="X10" s="19"/>
      <c r="Y10" s="19">
        <v>4</v>
      </c>
      <c r="Z10" s="71"/>
      <c r="AA10" s="19"/>
      <c r="AB10" s="19"/>
      <c r="AC10" s="19"/>
      <c r="AD10" s="19"/>
      <c r="AE10" s="19"/>
      <c r="AF10" s="20">
        <f t="shared" si="0"/>
        <v>48</v>
      </c>
      <c r="AG10" s="34">
        <f>GillRaf!AG17</f>
        <v>16</v>
      </c>
    </row>
    <row r="11" spans="1:33" ht="17.25" customHeight="1">
      <c r="A11" s="15" t="s">
        <v>8</v>
      </c>
      <c r="B11" s="19"/>
      <c r="C11" s="19">
        <v>-8</v>
      </c>
      <c r="D11" s="19">
        <v>-2</v>
      </c>
      <c r="E11" s="19">
        <v>-2</v>
      </c>
      <c r="F11" s="19">
        <v>-4</v>
      </c>
      <c r="G11" s="19">
        <v>-8</v>
      </c>
      <c r="H11" s="19">
        <v>-4</v>
      </c>
      <c r="I11" s="82"/>
      <c r="J11" s="19">
        <v>-6</v>
      </c>
      <c r="K11" s="71"/>
      <c r="L11" s="82"/>
      <c r="M11" s="85"/>
      <c r="N11" s="19"/>
      <c r="O11" s="19">
        <v>0</v>
      </c>
      <c r="P11" s="19">
        <v>-4</v>
      </c>
      <c r="Q11" s="19">
        <v>4</v>
      </c>
      <c r="R11" s="19">
        <v>6</v>
      </c>
      <c r="S11" s="19">
        <v>-4</v>
      </c>
      <c r="T11" s="19">
        <v>8</v>
      </c>
      <c r="U11" s="19">
        <v>0</v>
      </c>
      <c r="V11" s="19">
        <v>-12</v>
      </c>
      <c r="W11" s="19"/>
      <c r="X11" s="19"/>
      <c r="Y11" s="19">
        <v>-2</v>
      </c>
      <c r="Z11" s="71"/>
      <c r="AA11" s="19">
        <v>0</v>
      </c>
      <c r="AB11" s="19"/>
      <c r="AC11" s="19"/>
      <c r="AD11" s="19"/>
      <c r="AE11" s="19"/>
      <c r="AF11" s="20">
        <f t="shared" si="0"/>
        <v>-38</v>
      </c>
      <c r="AG11" s="34">
        <f>IsolGio!AG17</f>
        <v>21</v>
      </c>
    </row>
    <row r="12" spans="1:33" ht="17.25" customHeight="1">
      <c r="A12" s="15" t="s">
        <v>7</v>
      </c>
      <c r="B12" s="19">
        <v>0</v>
      </c>
      <c r="C12" s="19">
        <v>8</v>
      </c>
      <c r="D12" s="19">
        <v>-8</v>
      </c>
      <c r="E12" s="19">
        <v>-8</v>
      </c>
      <c r="F12" s="19">
        <v>10</v>
      </c>
      <c r="G12" s="19">
        <v>0</v>
      </c>
      <c r="H12" s="19">
        <v>-2</v>
      </c>
      <c r="I12" s="82"/>
      <c r="J12" s="19">
        <v>-12</v>
      </c>
      <c r="K12" s="71"/>
      <c r="L12" s="82"/>
      <c r="M12" s="85"/>
      <c r="N12" s="19">
        <v>-6</v>
      </c>
      <c r="O12" s="19">
        <v>10</v>
      </c>
      <c r="P12" s="19">
        <v>0</v>
      </c>
      <c r="Q12" s="19">
        <v>-8</v>
      </c>
      <c r="R12" s="19">
        <v>2</v>
      </c>
      <c r="S12" s="19">
        <v>-6</v>
      </c>
      <c r="T12" s="19">
        <v>0</v>
      </c>
      <c r="U12" s="19">
        <v>6</v>
      </c>
      <c r="V12" s="19">
        <v>-12</v>
      </c>
      <c r="W12" s="19">
        <v>10</v>
      </c>
      <c r="X12" s="19">
        <v>2</v>
      </c>
      <c r="Y12" s="19">
        <v>-2</v>
      </c>
      <c r="Z12" s="71"/>
      <c r="AA12" s="19">
        <v>4</v>
      </c>
      <c r="AB12" s="19"/>
      <c r="AC12" s="19"/>
      <c r="AD12" s="19"/>
      <c r="AE12" s="19"/>
      <c r="AF12" s="20">
        <f t="shared" si="0"/>
        <v>-12</v>
      </c>
      <c r="AG12" s="34">
        <f>LilGian!AG17</f>
        <v>24</v>
      </c>
    </row>
    <row r="13" spans="1:33" ht="17.25" customHeight="1">
      <c r="A13" s="15" t="s">
        <v>11</v>
      </c>
      <c r="B13" s="19">
        <v>-4</v>
      </c>
      <c r="C13" s="19">
        <v>-2</v>
      </c>
      <c r="D13" s="19">
        <v>-4</v>
      </c>
      <c r="E13" s="19">
        <v>4</v>
      </c>
      <c r="F13" s="19">
        <v>0</v>
      </c>
      <c r="G13" s="19">
        <v>-4</v>
      </c>
      <c r="H13" s="19">
        <v>0</v>
      </c>
      <c r="I13" s="82"/>
      <c r="J13" s="19"/>
      <c r="K13" s="71"/>
      <c r="L13" s="82"/>
      <c r="M13" s="85"/>
      <c r="N13" s="19"/>
      <c r="O13" s="19">
        <v>-12</v>
      </c>
      <c r="P13" s="19"/>
      <c r="Q13" s="19">
        <v>0</v>
      </c>
      <c r="R13" s="19"/>
      <c r="S13" s="19"/>
      <c r="T13" s="19">
        <v>-6</v>
      </c>
      <c r="U13" s="19">
        <v>-16</v>
      </c>
      <c r="V13" s="19"/>
      <c r="W13" s="19">
        <v>-12</v>
      </c>
      <c r="X13" s="19">
        <v>0</v>
      </c>
      <c r="Y13" s="19">
        <v>-4</v>
      </c>
      <c r="Z13" s="71"/>
      <c r="AA13" s="19">
        <v>-4</v>
      </c>
      <c r="AB13" s="19"/>
      <c r="AC13" s="19"/>
      <c r="AD13" s="19"/>
      <c r="AE13" s="19"/>
      <c r="AF13" s="20">
        <f t="shared" si="0"/>
        <v>-64</v>
      </c>
      <c r="AG13" s="34">
        <f>ManRob!AG17</f>
        <v>18</v>
      </c>
    </row>
    <row r="14" spans="1:33" ht="17.25" customHeight="1">
      <c r="A14" s="15" t="s">
        <v>12</v>
      </c>
      <c r="B14" s="19">
        <v>-12</v>
      </c>
      <c r="C14" s="19">
        <v>4</v>
      </c>
      <c r="D14" s="19">
        <v>-8</v>
      </c>
      <c r="E14" s="19">
        <v>6</v>
      </c>
      <c r="F14" s="19">
        <v>4</v>
      </c>
      <c r="G14" s="19">
        <v>-8</v>
      </c>
      <c r="H14" s="19">
        <v>-8</v>
      </c>
      <c r="I14" s="82"/>
      <c r="J14" s="19">
        <v>10</v>
      </c>
      <c r="K14" s="71"/>
      <c r="L14" s="82"/>
      <c r="M14" s="85"/>
      <c r="N14" s="19">
        <v>0</v>
      </c>
      <c r="O14" s="19">
        <v>8</v>
      </c>
      <c r="P14" s="19">
        <v>2</v>
      </c>
      <c r="Q14" s="19">
        <v>-6</v>
      </c>
      <c r="R14" s="19">
        <v>10</v>
      </c>
      <c r="S14" s="19"/>
      <c r="T14" s="19"/>
      <c r="U14" s="19">
        <v>6</v>
      </c>
      <c r="V14" s="19">
        <v>16</v>
      </c>
      <c r="W14" s="19">
        <v>4</v>
      </c>
      <c r="X14" s="19">
        <v>6</v>
      </c>
      <c r="Y14" s="19">
        <v>-12</v>
      </c>
      <c r="Z14" s="71"/>
      <c r="AA14" s="19">
        <v>5</v>
      </c>
      <c r="AB14" s="19"/>
      <c r="AC14" s="19"/>
      <c r="AD14" s="19"/>
      <c r="AE14" s="19"/>
      <c r="AF14" s="20">
        <f t="shared" si="0"/>
        <v>27</v>
      </c>
      <c r="AG14" s="34">
        <f>RenSan!AG17</f>
        <v>23</v>
      </c>
    </row>
    <row r="15" spans="1:33" ht="17.25" customHeight="1" thickBot="1">
      <c r="A15" s="26" t="s">
        <v>13</v>
      </c>
      <c r="B15" s="27">
        <v>4</v>
      </c>
      <c r="C15" s="27"/>
      <c r="D15" s="27">
        <v>0</v>
      </c>
      <c r="E15" s="27">
        <v>-4</v>
      </c>
      <c r="F15" s="27">
        <v>2</v>
      </c>
      <c r="G15" s="27">
        <v>-12</v>
      </c>
      <c r="H15" s="27">
        <v>-14</v>
      </c>
      <c r="I15" s="83"/>
      <c r="J15" s="27">
        <v>10</v>
      </c>
      <c r="K15" s="72"/>
      <c r="L15" s="83"/>
      <c r="M15" s="86"/>
      <c r="N15" s="27">
        <v>6</v>
      </c>
      <c r="O15" s="27">
        <v>-2</v>
      </c>
      <c r="P15" s="27"/>
      <c r="Q15" s="27">
        <v>-2</v>
      </c>
      <c r="R15" s="27">
        <v>-10</v>
      </c>
      <c r="S15" s="27">
        <v>2</v>
      </c>
      <c r="T15" s="27">
        <v>-6</v>
      </c>
      <c r="U15" s="27">
        <v>12</v>
      </c>
      <c r="V15" s="27">
        <v>-12</v>
      </c>
      <c r="W15" s="27"/>
      <c r="X15" s="27">
        <v>2</v>
      </c>
      <c r="Y15" s="27">
        <v>-10</v>
      </c>
      <c r="Z15" s="72"/>
      <c r="AA15" s="27">
        <v>-4</v>
      </c>
      <c r="AB15" s="27"/>
      <c r="AC15" s="27"/>
      <c r="AD15" s="27"/>
      <c r="AE15" s="27"/>
      <c r="AF15" s="29">
        <f t="shared" si="0"/>
        <v>-38</v>
      </c>
      <c r="AG15" s="38">
        <f>SteMas!AG17</f>
        <v>22</v>
      </c>
    </row>
    <row r="16" spans="1:33" ht="17.25" customHeight="1">
      <c r="A16" s="56" t="s">
        <v>6</v>
      </c>
      <c r="B16" s="24" t="s">
        <v>28</v>
      </c>
      <c r="C16" s="24" t="s">
        <v>38</v>
      </c>
      <c r="D16" s="24" t="s">
        <v>26</v>
      </c>
      <c r="E16" s="24" t="s">
        <v>25</v>
      </c>
      <c r="F16" s="24" t="s">
        <v>25</v>
      </c>
      <c r="G16" s="24" t="s">
        <v>26</v>
      </c>
      <c r="H16" s="24" t="s">
        <v>26</v>
      </c>
      <c r="I16" s="60" t="s">
        <v>29</v>
      </c>
      <c r="J16" s="24" t="s">
        <v>28</v>
      </c>
      <c r="K16" s="61"/>
      <c r="L16" s="24" t="s">
        <v>38</v>
      </c>
      <c r="M16" s="61"/>
      <c r="N16" s="62" t="s">
        <v>30</v>
      </c>
      <c r="O16" s="24" t="s">
        <v>36</v>
      </c>
      <c r="P16" s="24" t="s">
        <v>25</v>
      </c>
      <c r="Q16" s="24" t="s">
        <v>28</v>
      </c>
      <c r="R16" s="60" t="s">
        <v>29</v>
      </c>
      <c r="S16" s="60" t="s">
        <v>29</v>
      </c>
      <c r="T16" s="24" t="s">
        <v>26</v>
      </c>
      <c r="U16" s="64" t="s">
        <v>27</v>
      </c>
      <c r="V16" s="24" t="s">
        <v>38</v>
      </c>
      <c r="W16" s="64" t="s">
        <v>27</v>
      </c>
      <c r="X16" s="24" t="s">
        <v>28</v>
      </c>
      <c r="Y16" s="24" t="s">
        <v>28</v>
      </c>
      <c r="Z16" s="61"/>
      <c r="AA16" s="64" t="s">
        <v>27</v>
      </c>
      <c r="AB16" s="24"/>
      <c r="AC16" s="24"/>
      <c r="AD16" s="24"/>
      <c r="AE16" s="24"/>
      <c r="AF16" s="54"/>
      <c r="AG16" s="65" t="s">
        <v>14</v>
      </c>
    </row>
    <row r="17" spans="1:33" ht="12.75">
      <c r="A17" s="57" t="s">
        <v>19</v>
      </c>
      <c r="B17" s="42">
        <v>4</v>
      </c>
      <c r="C17" s="42">
        <v>1</v>
      </c>
      <c r="D17" s="37">
        <v>4</v>
      </c>
      <c r="E17" s="42">
        <v>2</v>
      </c>
      <c r="F17" s="42">
        <v>2</v>
      </c>
      <c r="G17" s="37">
        <v>1</v>
      </c>
      <c r="H17" s="42">
        <v>1</v>
      </c>
      <c r="I17" s="42"/>
      <c r="J17" s="42">
        <v>3</v>
      </c>
      <c r="K17" s="63"/>
      <c r="L17" s="37"/>
      <c r="M17" s="63"/>
      <c r="N17" s="42">
        <v>6</v>
      </c>
      <c r="O17" s="42">
        <v>3</v>
      </c>
      <c r="P17" s="42">
        <v>3</v>
      </c>
      <c r="Q17" s="42">
        <v>1</v>
      </c>
      <c r="R17" s="42">
        <v>6</v>
      </c>
      <c r="S17" s="42">
        <v>4</v>
      </c>
      <c r="T17" s="37">
        <v>2</v>
      </c>
      <c r="U17" s="42">
        <v>3</v>
      </c>
      <c r="V17" s="37">
        <v>4</v>
      </c>
      <c r="W17" s="42">
        <v>4</v>
      </c>
      <c r="X17" s="42">
        <v>4</v>
      </c>
      <c r="Y17" s="42">
        <v>2</v>
      </c>
      <c r="Z17" s="63"/>
      <c r="AA17" s="42">
        <v>4</v>
      </c>
      <c r="AB17" s="42"/>
      <c r="AC17" s="42"/>
      <c r="AD17" s="36"/>
      <c r="AE17" s="36"/>
      <c r="AF17" s="58">
        <f>SUM(B17:AE17)</f>
        <v>64</v>
      </c>
      <c r="AG17" s="66">
        <f>COUNTA($B16:$AE16)</f>
        <v>23</v>
      </c>
    </row>
    <row r="18" spans="1:33" ht="12.75">
      <c r="A18" s="48" t="s">
        <v>20</v>
      </c>
      <c r="B18" s="42">
        <v>4</v>
      </c>
      <c r="C18" s="42">
        <v>1</v>
      </c>
      <c r="D18" s="37">
        <v>5</v>
      </c>
      <c r="E18" s="42">
        <v>3</v>
      </c>
      <c r="F18" s="42">
        <v>3</v>
      </c>
      <c r="G18" s="37">
        <v>2</v>
      </c>
      <c r="H18" s="42">
        <v>1</v>
      </c>
      <c r="I18" s="42"/>
      <c r="J18" s="42">
        <v>7</v>
      </c>
      <c r="K18" s="63"/>
      <c r="L18" s="37"/>
      <c r="M18" s="63"/>
      <c r="N18" s="42">
        <v>4</v>
      </c>
      <c r="O18" s="42">
        <v>3</v>
      </c>
      <c r="P18" s="42">
        <v>2</v>
      </c>
      <c r="Q18" s="42">
        <v>3</v>
      </c>
      <c r="R18" s="42">
        <v>2</v>
      </c>
      <c r="S18" s="42">
        <v>2</v>
      </c>
      <c r="T18" s="37">
        <v>5</v>
      </c>
      <c r="U18" s="42">
        <v>3</v>
      </c>
      <c r="V18" s="37">
        <v>3</v>
      </c>
      <c r="W18" s="42">
        <v>2</v>
      </c>
      <c r="X18" s="42">
        <v>5</v>
      </c>
      <c r="Y18" s="42">
        <v>2</v>
      </c>
      <c r="Z18" s="63"/>
      <c r="AA18" s="42">
        <v>3</v>
      </c>
      <c r="AB18" s="42"/>
      <c r="AC18" s="42"/>
      <c r="AD18" s="36"/>
      <c r="AE18" s="36"/>
      <c r="AF18" s="53">
        <f>SUM(B18:AE18)</f>
        <v>65</v>
      </c>
      <c r="AG18" s="67"/>
    </row>
  </sheetData>
  <mergeCells count="4">
    <mergeCell ref="B6:AE6"/>
    <mergeCell ref="L7:L15"/>
    <mergeCell ref="I7:I15"/>
    <mergeCell ref="M7:M15"/>
  </mergeCells>
  <printOptions/>
  <pageMargins left="0.75" right="0.75" top="1" bottom="1" header="0.5" footer="0.5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9" sqref="AA19"/>
    </sheetView>
  </sheetViews>
  <sheetFormatPr defaultColWidth="9.140625" defaultRowHeight="12.75"/>
  <cols>
    <col min="1" max="1" width="20.140625" style="0" bestFit="1" customWidth="1"/>
    <col min="2" max="31" width="4.28125" style="0" customWidth="1"/>
  </cols>
  <sheetData>
    <row r="1" spans="1:31" ht="18">
      <c r="A1" s="1" t="str">
        <f>BarElio!A1</f>
        <v>BRIDGEMANIA   2006 / 2007 Dalla provocazione ……. alla concertazione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2.25" customHeight="1">
      <c r="A3" s="5" t="s">
        <v>1</v>
      </c>
      <c r="B3" s="8">
        <f>IF(BarElio!B3="","",BarElio!B3)</f>
        <v>38983</v>
      </c>
      <c r="C3" s="8">
        <f>IF(BarElio!C3="","",BarElio!C3)</f>
        <v>38990</v>
      </c>
      <c r="D3" s="8">
        <f>IF(BarElio!D3="","",BarElio!D3)</f>
        <v>39011</v>
      </c>
      <c r="E3" s="8">
        <f>IF(BarElio!E3="","",BarElio!E3)</f>
        <v>39018</v>
      </c>
      <c r="F3" s="8">
        <f>IF(BarElio!F3="","",BarElio!F3)</f>
        <v>39039</v>
      </c>
      <c r="G3" s="8">
        <f>IF(BarElio!G3="","",BarElio!G3)</f>
        <v>39046</v>
      </c>
      <c r="H3" s="8">
        <f>IF(BarElio!H3="","",BarElio!H3)</f>
        <v>39067</v>
      </c>
      <c r="I3" s="8">
        <f>IF(BarElio!I3="","",BarElio!I3)</f>
        <v>39446</v>
      </c>
      <c r="J3" s="8">
        <f>IF(BarElio!J3="","",BarElio!J3)</f>
        <v>39088</v>
      </c>
      <c r="K3" s="8">
        <f>IF(BarElio!K3="","",BarElio!K3)</f>
        <v>39096</v>
      </c>
      <c r="L3" s="8">
        <f>IF(BarElio!L3="","",BarElio!L3)</f>
        <v>39102</v>
      </c>
      <c r="M3" s="8">
        <f>IF(BarElio!M3="","",BarElio!M3)</f>
        <v>39109</v>
      </c>
      <c r="N3" s="8">
        <f>IF(BarElio!N3="","",BarElio!N3)</f>
        <v>39116</v>
      </c>
      <c r="O3" s="8">
        <f>IF(BarElio!O3="","",BarElio!O3)</f>
        <v>39137</v>
      </c>
      <c r="P3" s="8">
        <f>IF(BarElio!P3="","",BarElio!P3)</f>
        <v>39144</v>
      </c>
      <c r="Q3" s="8">
        <f>IF(BarElio!Q3="","",BarElio!Q3)</f>
        <v>39151</v>
      </c>
      <c r="R3" s="8">
        <f>IF(BarElio!R3="","",BarElio!R3)</f>
        <v>39158</v>
      </c>
      <c r="S3" s="8">
        <f>IF(BarElio!S3="","",BarElio!S3)</f>
        <v>39165</v>
      </c>
      <c r="T3" s="8">
        <f>IF(BarElio!T3="","",BarElio!T3)</f>
        <v>39172</v>
      </c>
      <c r="U3" s="8">
        <f>IF(BarElio!U3="","",BarElio!U3)</f>
        <v>39186</v>
      </c>
      <c r="V3" s="8">
        <f>IF(BarElio!V3="","",BarElio!V3)</f>
        <v>39193</v>
      </c>
      <c r="W3" s="8">
        <f>IF(BarElio!W3="","",BarElio!W3)</f>
        <v>39214</v>
      </c>
      <c r="X3" s="8">
        <f>IF(BarElio!X3="","",BarElio!X3)</f>
        <v>39221</v>
      </c>
      <c r="Y3" s="8">
        <f>IF(BarElio!Y3="","",BarElio!Y3)</f>
        <v>39242</v>
      </c>
      <c r="Z3" s="8">
        <f>IF(BarElio!Z3="","",BarElio!Z3)</f>
        <v>39249</v>
      </c>
      <c r="AA3" s="8">
        <f>IF(BarElio!AA3="","",BarElio!AA3)</f>
        <v>39256</v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Des</v>
      </c>
      <c r="C4" s="8" t="str">
        <f>IF(BarElio!C4="","",BarElio!C4)</f>
        <v>Pol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Bia</v>
      </c>
      <c r="G4" s="8" t="str">
        <f>IF(BarElio!G4="","",BarElio!G4)</f>
        <v>Sav</v>
      </c>
      <c r="H4" s="8" t="str">
        <f>IF(BarElio!H4="","",BarElio!H4)</f>
        <v>Sim</v>
      </c>
      <c r="I4" s="8" t="str">
        <f>IF(BarElio!I4="","",BarElio!I4)</f>
        <v>Ban</v>
      </c>
      <c r="J4" s="8" t="str">
        <f>IF(BarElio!J4="","",BarElio!J4)</f>
        <v>Des</v>
      </c>
      <c r="K4" s="8" t="str">
        <f>IF(BarElio!K4="","",BarElio!K4)</f>
        <v>Gio</v>
      </c>
      <c r="L4" s="8" t="str">
        <f>IF(BarElio!L4="","",BarElio!L4)</f>
        <v>Dej</v>
      </c>
      <c r="M4" s="8" t="str">
        <f>IF(BarElio!M4="","",BarElio!M4)</f>
        <v>Dej</v>
      </c>
      <c r="N4" s="8" t="str">
        <f>IF(BarElio!N4="","",BarElio!N4)</f>
        <v>Mal</v>
      </c>
      <c r="O4" s="8" t="str">
        <f>IF(BarElio!O4="","",BarElio!O4)</f>
        <v>Sim</v>
      </c>
      <c r="P4" s="8" t="str">
        <f>IF(BarElio!P4="","",BarElio!P4)</f>
        <v>Des</v>
      </c>
      <c r="Q4" s="8" t="str">
        <f>IF(BarElio!Q4="","",BarElio!Q4)</f>
        <v>Pol</v>
      </c>
      <c r="R4" s="8" t="str">
        <f>IF(BarElio!R4="","",BarElio!R4)</f>
        <v>Sav</v>
      </c>
      <c r="S4" s="70" t="str">
        <f>IF(BarElio!S4="","",BarElio!S4)</f>
        <v>Sovana</v>
      </c>
      <c r="T4" s="8" t="str">
        <f>IF(BarElio!T4="","",BarElio!T4)</f>
        <v>Ban</v>
      </c>
      <c r="U4" s="8" t="str">
        <f>IF(BarElio!U4="","",BarElio!U4)</f>
        <v>Cat</v>
      </c>
      <c r="V4" s="8" t="str">
        <f>IF(BarElio!V4="","",BarElio!V4)</f>
        <v>Bia</v>
      </c>
      <c r="W4" s="8" t="str">
        <f>IF(BarElio!W4="","",BarElio!W4)</f>
        <v>Gio</v>
      </c>
      <c r="X4" s="8" t="str">
        <f>IF(BarElio!X4="","",BarElio!X4)</f>
        <v>Pol</v>
      </c>
      <c r="Y4" s="8" t="str">
        <f>IF(BarElio!Y4="","",BarElio!Y4)</f>
        <v>Des</v>
      </c>
      <c r="Z4" s="8" t="str">
        <f>IF(BarElio!Z4="","",BarElio!Z4)</f>
        <v>Mal</v>
      </c>
      <c r="AA4" s="8" t="str">
        <f>IF(BarElio!AA4="","",BarElio!AA4)</f>
        <v>Sim</v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9-18</v>
      </c>
      <c r="E5" s="8" t="str">
        <f>IF(BarElio!E5="","",BarElio!E5)</f>
        <v>9-18</v>
      </c>
      <c r="F5" s="8" t="str">
        <f>IF(BarElio!F5="","",BarElio!F5)</f>
        <v>9-18</v>
      </c>
      <c r="G5" s="8" t="str">
        <f>IF(BarElio!G5="","",BarElio!G5)</f>
        <v>10-18</v>
      </c>
      <c r="H5" s="8" t="str">
        <f>IF(BarElio!H5="","",BarElio!H5)</f>
        <v>10-18</v>
      </c>
      <c r="I5" s="8" t="str">
        <f>IF(BarElio!I5="","",BarElio!I5)</f>
        <v>6-22</v>
      </c>
      <c r="J5" s="8" t="str">
        <f>IF(BarElio!J5="","",BarElio!J5)</f>
        <v>9/18</v>
      </c>
      <c r="K5" s="8" t="str">
        <f>IF(BarElio!K5="","",BarElio!K5)</f>
        <v>8/21</v>
      </c>
      <c r="L5" s="8" t="str">
        <f>IF(BarElio!L5="","",BarElio!L5)</f>
        <v>6-22</v>
      </c>
      <c r="M5" s="8" t="str">
        <f>IF(BarElio!M5="","",BarElio!M5)</f>
        <v>6-22</v>
      </c>
      <c r="N5" s="8" t="str">
        <f>IF(BarElio!N5="","",BarElio!N5)</f>
        <v>7-21</v>
      </c>
      <c r="O5" s="8" t="str">
        <f>IF(BarElio!O5="","",BarElio!O5)</f>
        <v>12-22</v>
      </c>
      <c r="P5" s="8" t="str">
        <f>IF(BarElio!P5="","",BarElio!P5)</f>
        <v>9-18</v>
      </c>
      <c r="Q5" s="8" t="str">
        <f>IF(BarElio!Q5="","",BarElio!Q5)</f>
        <v>9-18</v>
      </c>
      <c r="R5" s="8" t="str">
        <f>IF(BarElio!R5="","",BarElio!R5)</f>
        <v>9-18</v>
      </c>
      <c r="S5" s="8" t="str">
        <f>IF(BarElio!S5="","",BarElio!S5)</f>
        <v>16-30</v>
      </c>
      <c r="T5" s="8" t="str">
        <f>IF(BarElio!T5="","",BarElio!T5)</f>
        <v>8-21</v>
      </c>
      <c r="U5" s="8" t="str">
        <f>IF(BarElio!U5="","",BarElio!U5)</f>
        <v>10-18</v>
      </c>
      <c r="V5" s="8" t="str">
        <f>IF(BarElio!V5="","",BarElio!V5)</f>
        <v>8-21</v>
      </c>
      <c r="W5" s="8" t="str">
        <f>IF(BarElio!W5="","",BarElio!W5)</f>
        <v>8-21</v>
      </c>
      <c r="X5" s="8" t="str">
        <f>IF(BarElio!X5="","",BarElio!X5)</f>
        <v>8-21</v>
      </c>
      <c r="Y5" s="8" t="str">
        <f>IF(BarElio!Y5="","",BarElio!Y5)</f>
        <v>10-18</v>
      </c>
      <c r="Z5" s="8" t="str">
        <f>IF(BarElio!Z5="","",BarElio!Z5)</f>
        <v>9-18</v>
      </c>
      <c r="AA5" s="8" t="str">
        <f>IF(BarElio!AA5="","",BarElio!AA5)</f>
        <v>10-27</v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9" t="s">
        <v>10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6" t="s">
        <v>15</v>
      </c>
      <c r="AG6" s="68" t="s">
        <v>42</v>
      </c>
    </row>
    <row r="7" spans="1:33" ht="17.25" customHeight="1">
      <c r="A7" s="15" t="s">
        <v>9</v>
      </c>
      <c r="B7" s="19">
        <v>-6</v>
      </c>
      <c r="C7" s="19">
        <v>-2</v>
      </c>
      <c r="D7" s="19"/>
      <c r="E7" s="19">
        <v>12</v>
      </c>
      <c r="F7" s="19">
        <v>10</v>
      </c>
      <c r="G7" s="19">
        <v>10</v>
      </c>
      <c r="H7" s="19">
        <v>-4</v>
      </c>
      <c r="I7" s="84" t="s">
        <v>44</v>
      </c>
      <c r="J7" s="19">
        <v>-12</v>
      </c>
      <c r="K7" s="19">
        <v>8</v>
      </c>
      <c r="L7" s="81" t="s">
        <v>44</v>
      </c>
      <c r="M7" s="84" t="s">
        <v>44</v>
      </c>
      <c r="N7" s="19">
        <v>-4</v>
      </c>
      <c r="O7" s="19">
        <v>8</v>
      </c>
      <c r="P7" s="19">
        <v>-10</v>
      </c>
      <c r="Q7" s="19">
        <v>0</v>
      </c>
      <c r="R7" s="19">
        <v>4</v>
      </c>
      <c r="S7" s="19">
        <v>-6</v>
      </c>
      <c r="T7" s="19">
        <v>2</v>
      </c>
      <c r="U7" s="19">
        <v>6</v>
      </c>
      <c r="V7" s="19">
        <v>10</v>
      </c>
      <c r="W7" s="19">
        <v>4</v>
      </c>
      <c r="X7" s="19">
        <v>-2</v>
      </c>
      <c r="Y7" s="19">
        <v>10</v>
      </c>
      <c r="Z7" s="19">
        <v>2</v>
      </c>
      <c r="AA7" s="19">
        <v>2</v>
      </c>
      <c r="AB7" s="19"/>
      <c r="AC7" s="19"/>
      <c r="AD7" s="19"/>
      <c r="AE7" s="19"/>
      <c r="AF7" s="20">
        <f aca="true" t="shared" si="0" ref="AF7:AF15">SUM($B7:$AE7)</f>
        <v>42</v>
      </c>
      <c r="AG7" s="34">
        <f>AntDino!AG17</f>
        <v>24</v>
      </c>
    </row>
    <row r="8" spans="1:33" ht="17.25" customHeight="1">
      <c r="A8" s="21" t="s">
        <v>4</v>
      </c>
      <c r="B8" s="19">
        <v>0</v>
      </c>
      <c r="C8" s="19">
        <v>14</v>
      </c>
      <c r="D8" s="19">
        <v>2</v>
      </c>
      <c r="E8" s="19"/>
      <c r="F8" s="19">
        <v>0</v>
      </c>
      <c r="G8" s="19">
        <v>10</v>
      </c>
      <c r="H8" s="19">
        <v>-14</v>
      </c>
      <c r="I8" s="85"/>
      <c r="J8" s="19">
        <v>4</v>
      </c>
      <c r="K8" s="19">
        <v>12</v>
      </c>
      <c r="L8" s="82"/>
      <c r="M8" s="85"/>
      <c r="N8" s="19">
        <v>-2</v>
      </c>
      <c r="O8" s="19">
        <v>2</v>
      </c>
      <c r="P8" s="19">
        <v>2</v>
      </c>
      <c r="Q8" s="19">
        <v>6</v>
      </c>
      <c r="R8" s="19">
        <v>0</v>
      </c>
      <c r="S8" s="19">
        <v>6</v>
      </c>
      <c r="T8" s="19">
        <v>2</v>
      </c>
      <c r="U8" s="19">
        <v>2</v>
      </c>
      <c r="V8" s="19">
        <v>0</v>
      </c>
      <c r="W8" s="19">
        <v>0</v>
      </c>
      <c r="X8" s="19">
        <v>2</v>
      </c>
      <c r="Y8" s="19">
        <v>-12</v>
      </c>
      <c r="Z8" s="19">
        <v>4</v>
      </c>
      <c r="AA8" s="19">
        <v>5</v>
      </c>
      <c r="AB8" s="19"/>
      <c r="AC8" s="19"/>
      <c r="AD8" s="19"/>
      <c r="AE8" s="19"/>
      <c r="AF8" s="20">
        <f t="shared" si="0"/>
        <v>45</v>
      </c>
      <c r="AG8" s="34">
        <f>BarElio!AG17</f>
        <v>25</v>
      </c>
    </row>
    <row r="9" spans="1:33" ht="17.25" customHeight="1">
      <c r="A9" s="15" t="s">
        <v>6</v>
      </c>
      <c r="B9" s="19">
        <v>0</v>
      </c>
      <c r="C9" s="19">
        <v>-14</v>
      </c>
      <c r="D9" s="19">
        <v>0</v>
      </c>
      <c r="E9" s="19">
        <v>4</v>
      </c>
      <c r="F9" s="19">
        <v>2</v>
      </c>
      <c r="G9" s="19">
        <v>-2</v>
      </c>
      <c r="H9" s="19">
        <v>-6</v>
      </c>
      <c r="I9" s="85"/>
      <c r="J9" s="19">
        <v>4</v>
      </c>
      <c r="K9" s="19"/>
      <c r="L9" s="82"/>
      <c r="M9" s="85"/>
      <c r="N9" s="19">
        <v>-4</v>
      </c>
      <c r="O9" s="19">
        <v>-6</v>
      </c>
      <c r="P9" s="19">
        <v>-2</v>
      </c>
      <c r="Q9" s="19">
        <v>8</v>
      </c>
      <c r="R9" s="19">
        <v>2</v>
      </c>
      <c r="S9" s="19">
        <v>0</v>
      </c>
      <c r="T9" s="19">
        <v>2</v>
      </c>
      <c r="U9" s="19">
        <v>-12</v>
      </c>
      <c r="V9" s="19">
        <v>4</v>
      </c>
      <c r="W9" s="19">
        <v>-4</v>
      </c>
      <c r="X9" s="19">
        <v>16</v>
      </c>
      <c r="Y9" s="19">
        <v>-2</v>
      </c>
      <c r="Z9" s="19"/>
      <c r="AA9" s="19">
        <v>-7</v>
      </c>
      <c r="AB9" s="19"/>
      <c r="AC9" s="19"/>
      <c r="AD9" s="19"/>
      <c r="AE9" s="19"/>
      <c r="AF9" s="20">
        <f t="shared" si="0"/>
        <v>-17</v>
      </c>
      <c r="AG9" s="34">
        <f>CesGae!AG17</f>
        <v>23</v>
      </c>
    </row>
    <row r="10" spans="1:33" ht="17.25" customHeight="1">
      <c r="A10" s="16" t="s">
        <v>3</v>
      </c>
      <c r="B10" s="19">
        <v>0</v>
      </c>
      <c r="C10" s="19">
        <v>2</v>
      </c>
      <c r="D10" s="19">
        <v>6</v>
      </c>
      <c r="E10" s="19">
        <v>2</v>
      </c>
      <c r="F10" s="19"/>
      <c r="G10" s="19">
        <v>-10</v>
      </c>
      <c r="H10" s="19">
        <v>2</v>
      </c>
      <c r="I10" s="85"/>
      <c r="J10" s="19">
        <v>-2</v>
      </c>
      <c r="K10" s="19">
        <v>-2</v>
      </c>
      <c r="L10" s="82"/>
      <c r="M10" s="85"/>
      <c r="N10" s="19"/>
      <c r="O10" s="19"/>
      <c r="P10" s="19">
        <v>-6</v>
      </c>
      <c r="Q10" s="19"/>
      <c r="R10" s="19">
        <v>2</v>
      </c>
      <c r="S10" s="19">
        <v>-6</v>
      </c>
      <c r="T10" s="19"/>
      <c r="U10" s="19">
        <v>6</v>
      </c>
      <c r="V10" s="19"/>
      <c r="W10" s="19">
        <v>0</v>
      </c>
      <c r="X10" s="19"/>
      <c r="Y10" s="19">
        <v>-2</v>
      </c>
      <c r="Z10" s="19">
        <v>12</v>
      </c>
      <c r="AA10" s="19"/>
      <c r="AB10" s="19"/>
      <c r="AC10" s="19"/>
      <c r="AD10" s="19"/>
      <c r="AE10" s="19"/>
      <c r="AF10" s="20">
        <f t="shared" si="0"/>
        <v>4</v>
      </c>
      <c r="AG10" s="34">
        <f>GillRaf!AG17</f>
        <v>16</v>
      </c>
    </row>
    <row r="11" spans="1:33" ht="17.25" customHeight="1">
      <c r="A11" s="15" t="s">
        <v>8</v>
      </c>
      <c r="B11" s="19"/>
      <c r="C11" s="19">
        <v>2</v>
      </c>
      <c r="D11" s="19">
        <v>-4</v>
      </c>
      <c r="E11" s="19">
        <v>8</v>
      </c>
      <c r="F11" s="19">
        <v>-8</v>
      </c>
      <c r="G11" s="19">
        <v>10</v>
      </c>
      <c r="H11" s="19">
        <v>4</v>
      </c>
      <c r="I11" s="85"/>
      <c r="J11" s="19">
        <v>-6</v>
      </c>
      <c r="K11" s="19">
        <v>-4</v>
      </c>
      <c r="L11" s="82"/>
      <c r="M11" s="85"/>
      <c r="N11" s="19"/>
      <c r="O11" s="19">
        <v>20</v>
      </c>
      <c r="P11" s="19">
        <v>0</v>
      </c>
      <c r="Q11" s="19">
        <v>0</v>
      </c>
      <c r="R11" s="19">
        <v>-6</v>
      </c>
      <c r="S11" s="19">
        <v>-8</v>
      </c>
      <c r="T11" s="19">
        <v>-6</v>
      </c>
      <c r="U11" s="19">
        <v>8</v>
      </c>
      <c r="V11" s="19">
        <v>4</v>
      </c>
      <c r="W11" s="19"/>
      <c r="X11" s="19"/>
      <c r="Y11" s="19">
        <v>4</v>
      </c>
      <c r="Z11" s="19">
        <v>-10</v>
      </c>
      <c r="AA11" s="19">
        <v>0</v>
      </c>
      <c r="AB11" s="19"/>
      <c r="AC11" s="19"/>
      <c r="AD11" s="19"/>
      <c r="AE11" s="19"/>
      <c r="AF11" s="20">
        <f t="shared" si="0"/>
        <v>8</v>
      </c>
      <c r="AG11" s="34">
        <f>IsolGio!AG17</f>
        <v>21</v>
      </c>
    </row>
    <row r="12" spans="1:33" ht="17.25" customHeight="1">
      <c r="A12" s="15" t="s">
        <v>7</v>
      </c>
      <c r="B12" s="19">
        <v>8</v>
      </c>
      <c r="C12" s="19">
        <v>2</v>
      </c>
      <c r="D12" s="19">
        <v>-10</v>
      </c>
      <c r="E12" s="19">
        <v>8</v>
      </c>
      <c r="F12" s="19">
        <v>4</v>
      </c>
      <c r="G12" s="19">
        <v>10</v>
      </c>
      <c r="H12" s="19">
        <v>12</v>
      </c>
      <c r="I12" s="85"/>
      <c r="J12" s="19">
        <v>-6</v>
      </c>
      <c r="K12" s="19">
        <v>10</v>
      </c>
      <c r="L12" s="82"/>
      <c r="M12" s="85"/>
      <c r="N12" s="19">
        <v>-2</v>
      </c>
      <c r="O12" s="19">
        <v>10</v>
      </c>
      <c r="P12" s="19">
        <v>-2</v>
      </c>
      <c r="Q12" s="19">
        <v>-8</v>
      </c>
      <c r="R12" s="19">
        <v>-2</v>
      </c>
      <c r="S12" s="19">
        <v>-4</v>
      </c>
      <c r="T12" s="19">
        <v>-2</v>
      </c>
      <c r="U12" s="19">
        <v>2</v>
      </c>
      <c r="V12" s="19">
        <v>2</v>
      </c>
      <c r="W12" s="19">
        <v>4</v>
      </c>
      <c r="X12" s="19">
        <v>8</v>
      </c>
      <c r="Y12" s="19">
        <v>-2</v>
      </c>
      <c r="Z12" s="19">
        <v>-4</v>
      </c>
      <c r="AA12" s="19">
        <v>8</v>
      </c>
      <c r="AB12" s="19"/>
      <c r="AC12" s="19"/>
      <c r="AD12" s="19"/>
      <c r="AE12" s="19"/>
      <c r="AF12" s="20">
        <f t="shared" si="0"/>
        <v>46</v>
      </c>
      <c r="AG12" s="34">
        <f>LilGian!AG17</f>
        <v>24</v>
      </c>
    </row>
    <row r="13" spans="1:33" ht="17.25" customHeight="1">
      <c r="A13" s="15" t="s">
        <v>11</v>
      </c>
      <c r="B13" s="19">
        <v>4</v>
      </c>
      <c r="C13" s="19">
        <v>10</v>
      </c>
      <c r="D13" s="19">
        <v>-12</v>
      </c>
      <c r="E13" s="19">
        <v>-2</v>
      </c>
      <c r="F13" s="19">
        <v>6</v>
      </c>
      <c r="G13" s="19">
        <v>4</v>
      </c>
      <c r="H13" s="19">
        <v>-10</v>
      </c>
      <c r="I13" s="85"/>
      <c r="J13" s="19"/>
      <c r="K13" s="19"/>
      <c r="L13" s="82"/>
      <c r="M13" s="85"/>
      <c r="N13" s="19"/>
      <c r="O13" s="19">
        <v>14</v>
      </c>
      <c r="P13" s="19"/>
      <c r="Q13" s="19">
        <v>4</v>
      </c>
      <c r="R13" s="19"/>
      <c r="S13" s="19"/>
      <c r="T13" s="19">
        <v>-10</v>
      </c>
      <c r="U13" s="19">
        <v>8</v>
      </c>
      <c r="V13" s="19"/>
      <c r="W13" s="19">
        <v>-2</v>
      </c>
      <c r="X13" s="19">
        <v>10</v>
      </c>
      <c r="Y13" s="19">
        <v>-10</v>
      </c>
      <c r="Z13" s="19">
        <v>2</v>
      </c>
      <c r="AA13" s="19">
        <v>-2</v>
      </c>
      <c r="AB13" s="19"/>
      <c r="AC13" s="19"/>
      <c r="AD13" s="19"/>
      <c r="AE13" s="19"/>
      <c r="AF13" s="20">
        <f t="shared" si="0"/>
        <v>14</v>
      </c>
      <c r="AG13" s="34">
        <f>ManRob!AG17</f>
        <v>18</v>
      </c>
    </row>
    <row r="14" spans="1:33" ht="17.25" customHeight="1">
      <c r="A14" s="15" t="s">
        <v>12</v>
      </c>
      <c r="B14" s="19">
        <v>-4</v>
      </c>
      <c r="C14" s="19">
        <v>-2</v>
      </c>
      <c r="D14" s="19">
        <v>6</v>
      </c>
      <c r="E14" s="19">
        <v>-8</v>
      </c>
      <c r="F14" s="19">
        <v>-4</v>
      </c>
      <c r="G14" s="19">
        <v>4</v>
      </c>
      <c r="H14" s="19">
        <v>-8</v>
      </c>
      <c r="I14" s="85"/>
      <c r="J14" s="19">
        <v>-10</v>
      </c>
      <c r="K14" s="19">
        <v>6</v>
      </c>
      <c r="L14" s="82"/>
      <c r="M14" s="85"/>
      <c r="N14" s="19">
        <v>0</v>
      </c>
      <c r="O14" s="19">
        <v>-6</v>
      </c>
      <c r="P14" s="19">
        <v>-2</v>
      </c>
      <c r="Q14" s="19">
        <v>-4</v>
      </c>
      <c r="R14" s="19">
        <v>2</v>
      </c>
      <c r="S14" s="19"/>
      <c r="T14" s="19"/>
      <c r="U14" s="19">
        <v>-4</v>
      </c>
      <c r="V14" s="19">
        <v>4</v>
      </c>
      <c r="W14" s="19">
        <v>10</v>
      </c>
      <c r="X14" s="19">
        <v>-2</v>
      </c>
      <c r="Y14" s="19">
        <v>4</v>
      </c>
      <c r="Z14" s="19">
        <v>10</v>
      </c>
      <c r="AA14" s="19">
        <v>-6</v>
      </c>
      <c r="AB14" s="19"/>
      <c r="AC14" s="19"/>
      <c r="AD14" s="19"/>
      <c r="AE14" s="19"/>
      <c r="AF14" s="20">
        <f t="shared" si="0"/>
        <v>-14</v>
      </c>
      <c r="AG14" s="34">
        <f>RenSan!AG17</f>
        <v>23</v>
      </c>
    </row>
    <row r="15" spans="1:33" ht="17.25" customHeight="1" thickBot="1">
      <c r="A15" s="26" t="s">
        <v>13</v>
      </c>
      <c r="B15" s="27">
        <v>-8</v>
      </c>
      <c r="C15" s="27"/>
      <c r="D15" s="27">
        <v>10</v>
      </c>
      <c r="E15" s="27">
        <v>12</v>
      </c>
      <c r="F15" s="27">
        <v>12</v>
      </c>
      <c r="G15" s="27">
        <v>4</v>
      </c>
      <c r="H15" s="27">
        <v>8</v>
      </c>
      <c r="I15" s="86"/>
      <c r="J15" s="27">
        <v>4</v>
      </c>
      <c r="K15" s="27">
        <v>14</v>
      </c>
      <c r="L15" s="83"/>
      <c r="M15" s="86"/>
      <c r="N15" s="27">
        <v>0</v>
      </c>
      <c r="O15" s="27">
        <v>16</v>
      </c>
      <c r="P15" s="27"/>
      <c r="Q15" s="27">
        <v>2</v>
      </c>
      <c r="R15" s="27">
        <v>2</v>
      </c>
      <c r="S15" s="27">
        <v>-24</v>
      </c>
      <c r="T15" s="27">
        <v>4</v>
      </c>
      <c r="U15" s="27">
        <v>8</v>
      </c>
      <c r="V15" s="27">
        <v>-4</v>
      </c>
      <c r="W15" s="27"/>
      <c r="X15" s="27">
        <v>-10</v>
      </c>
      <c r="Y15" s="27">
        <v>8</v>
      </c>
      <c r="Z15" s="27">
        <v>-2</v>
      </c>
      <c r="AA15" s="27">
        <v>-1</v>
      </c>
      <c r="AB15" s="27"/>
      <c r="AC15" s="27"/>
      <c r="AD15" s="27"/>
      <c r="AE15" s="27"/>
      <c r="AF15" s="29">
        <f t="shared" si="0"/>
        <v>55</v>
      </c>
      <c r="AG15" s="38">
        <f>SteMas!AG17</f>
        <v>22</v>
      </c>
    </row>
    <row r="16" spans="1:33" ht="17.25" customHeight="1">
      <c r="A16" s="55" t="s">
        <v>5</v>
      </c>
      <c r="B16" s="24" t="s">
        <v>26</v>
      </c>
      <c r="C16" s="64" t="s">
        <v>27</v>
      </c>
      <c r="D16" s="24" t="s">
        <v>38</v>
      </c>
      <c r="E16" s="60" t="s">
        <v>29</v>
      </c>
      <c r="F16" s="60" t="s">
        <v>29</v>
      </c>
      <c r="G16" s="60" t="s">
        <v>29</v>
      </c>
      <c r="H16" s="24" t="s">
        <v>24</v>
      </c>
      <c r="I16" s="61"/>
      <c r="J16" s="24" t="s">
        <v>24</v>
      </c>
      <c r="K16" s="60" t="s">
        <v>29</v>
      </c>
      <c r="L16" s="62" t="s">
        <v>30</v>
      </c>
      <c r="M16" s="61"/>
      <c r="N16" s="24" t="s">
        <v>38</v>
      </c>
      <c r="O16" s="62" t="s">
        <v>30</v>
      </c>
      <c r="P16" s="24" t="s">
        <v>38</v>
      </c>
      <c r="Q16" s="24" t="s">
        <v>33</v>
      </c>
      <c r="R16" s="24" t="s">
        <v>33</v>
      </c>
      <c r="S16" s="24" t="s">
        <v>57</v>
      </c>
      <c r="T16" s="24" t="s">
        <v>38</v>
      </c>
      <c r="U16" s="62" t="s">
        <v>30</v>
      </c>
      <c r="V16" s="62" t="s">
        <v>30</v>
      </c>
      <c r="W16" s="24" t="s">
        <v>33</v>
      </c>
      <c r="X16" s="62" t="s">
        <v>30</v>
      </c>
      <c r="Y16" s="24" t="s">
        <v>25</v>
      </c>
      <c r="Z16" s="60" t="s">
        <v>29</v>
      </c>
      <c r="AA16" s="24" t="s">
        <v>26</v>
      </c>
      <c r="AB16" s="24"/>
      <c r="AC16" s="24"/>
      <c r="AD16" s="24"/>
      <c r="AE16" s="24"/>
      <c r="AF16" s="54"/>
      <c r="AG16" s="65" t="s">
        <v>14</v>
      </c>
    </row>
    <row r="17" spans="1:33" ht="12.75">
      <c r="A17" s="57" t="s">
        <v>19</v>
      </c>
      <c r="B17" s="42">
        <v>3</v>
      </c>
      <c r="C17" s="42">
        <v>4</v>
      </c>
      <c r="D17" s="37">
        <v>3</v>
      </c>
      <c r="E17" s="42">
        <v>8</v>
      </c>
      <c r="F17" s="42">
        <v>5</v>
      </c>
      <c r="G17" s="37">
        <v>4</v>
      </c>
      <c r="H17" s="42">
        <v>3</v>
      </c>
      <c r="I17" s="63"/>
      <c r="J17" s="42">
        <v>2</v>
      </c>
      <c r="K17" s="42">
        <v>5</v>
      </c>
      <c r="L17" s="37"/>
      <c r="M17" s="63"/>
      <c r="N17" s="42">
        <v>4</v>
      </c>
      <c r="O17" s="37">
        <v>4</v>
      </c>
      <c r="P17" s="42">
        <v>2</v>
      </c>
      <c r="Q17" s="42">
        <v>3</v>
      </c>
      <c r="R17" s="42">
        <v>0</v>
      </c>
      <c r="S17" s="42">
        <v>2</v>
      </c>
      <c r="T17" s="37">
        <v>5</v>
      </c>
      <c r="U17" s="42">
        <v>3</v>
      </c>
      <c r="V17" s="37">
        <v>4</v>
      </c>
      <c r="W17" s="42">
        <v>3</v>
      </c>
      <c r="X17" s="42">
        <v>6</v>
      </c>
      <c r="Y17" s="42">
        <v>4</v>
      </c>
      <c r="Z17" s="37">
        <v>4</v>
      </c>
      <c r="AA17" s="42">
        <v>2</v>
      </c>
      <c r="AB17" s="42"/>
      <c r="AC17" s="42"/>
      <c r="AD17" s="42"/>
      <c r="AE17" s="42"/>
      <c r="AF17" s="58">
        <f>SUM(B17:AE17)</f>
        <v>83</v>
      </c>
      <c r="AG17" s="66">
        <f>COUNTA($B16:$AE16)</f>
        <v>24</v>
      </c>
    </row>
    <row r="18" spans="1:33" ht="12.75">
      <c r="A18" s="48" t="s">
        <v>20</v>
      </c>
      <c r="B18" s="42">
        <v>4</v>
      </c>
      <c r="C18" s="42">
        <v>3</v>
      </c>
      <c r="D18" s="37">
        <v>6</v>
      </c>
      <c r="E18" s="42">
        <v>2</v>
      </c>
      <c r="F18" s="42">
        <v>1</v>
      </c>
      <c r="G18" s="37">
        <v>1</v>
      </c>
      <c r="H18" s="42">
        <v>4</v>
      </c>
      <c r="I18" s="63"/>
      <c r="J18" s="42">
        <v>6</v>
      </c>
      <c r="K18" s="42">
        <v>1</v>
      </c>
      <c r="L18" s="37"/>
      <c r="M18" s="63"/>
      <c r="N18" s="42">
        <v>6</v>
      </c>
      <c r="O18" s="37">
        <v>3</v>
      </c>
      <c r="P18" s="42">
        <v>1</v>
      </c>
      <c r="Q18" s="42">
        <v>3</v>
      </c>
      <c r="R18" s="42">
        <v>0</v>
      </c>
      <c r="S18" s="42">
        <v>1</v>
      </c>
      <c r="T18" s="37">
        <v>4</v>
      </c>
      <c r="U18" s="42">
        <v>1</v>
      </c>
      <c r="V18" s="37">
        <v>3</v>
      </c>
      <c r="W18" s="42">
        <v>2</v>
      </c>
      <c r="X18" s="42">
        <v>4</v>
      </c>
      <c r="Y18" s="42">
        <v>1</v>
      </c>
      <c r="Z18" s="37">
        <v>1</v>
      </c>
      <c r="AA18" s="42">
        <v>3</v>
      </c>
      <c r="AB18" s="42"/>
      <c r="AC18" s="42"/>
      <c r="AD18" s="42"/>
      <c r="AE18" s="42"/>
      <c r="AF18" s="53">
        <f>SUM(B18:AE18)</f>
        <v>61</v>
      </c>
      <c r="AG18" s="67"/>
    </row>
  </sheetData>
  <mergeCells count="4">
    <mergeCell ref="B6:AE6"/>
    <mergeCell ref="L7:L15"/>
    <mergeCell ref="I7:I15"/>
    <mergeCell ref="M7:M15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7" sqref="AA7:AA18"/>
    </sheetView>
  </sheetViews>
  <sheetFormatPr defaultColWidth="9.140625" defaultRowHeight="12.75"/>
  <cols>
    <col min="1" max="1" width="18.00390625" style="0" bestFit="1" customWidth="1"/>
    <col min="2" max="31" width="4.28125" style="0" customWidth="1"/>
  </cols>
  <sheetData>
    <row r="1" spans="1:31" ht="18">
      <c r="A1" s="1" t="str">
        <f>BarElio!A1</f>
        <v>BRIDGEMANIA   2006 / 2007 Dalla provocazione ……. alla concertazione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2.25" customHeight="1">
      <c r="A3" s="5" t="s">
        <v>1</v>
      </c>
      <c r="B3" s="8">
        <f>IF(BarElio!B3="","",BarElio!B3)</f>
        <v>38983</v>
      </c>
      <c r="C3" s="8">
        <f>IF(BarElio!C3="","",BarElio!C3)</f>
        <v>38990</v>
      </c>
      <c r="D3" s="8">
        <f>IF(BarElio!D3="","",BarElio!D3)</f>
        <v>39011</v>
      </c>
      <c r="E3" s="8">
        <f>IF(BarElio!E3="","",BarElio!E3)</f>
        <v>39018</v>
      </c>
      <c r="F3" s="8">
        <f>IF(BarElio!F3="","",BarElio!F3)</f>
        <v>39039</v>
      </c>
      <c r="G3" s="8">
        <f>IF(BarElio!G3="","",BarElio!G3)</f>
        <v>39046</v>
      </c>
      <c r="H3" s="8">
        <f>IF(BarElio!H3="","",BarElio!H3)</f>
        <v>39067</v>
      </c>
      <c r="I3" s="8">
        <f>IF(BarElio!I3="","",BarElio!I3)</f>
        <v>39446</v>
      </c>
      <c r="J3" s="8">
        <f>IF(BarElio!J3="","",BarElio!J3)</f>
        <v>39088</v>
      </c>
      <c r="K3" s="8">
        <f>IF(BarElio!K3="","",BarElio!K3)</f>
        <v>39096</v>
      </c>
      <c r="L3" s="8">
        <f>IF(BarElio!L3="","",BarElio!L3)</f>
        <v>39102</v>
      </c>
      <c r="M3" s="8">
        <f>IF(BarElio!M3="","",BarElio!M3)</f>
        <v>39109</v>
      </c>
      <c r="N3" s="8">
        <f>IF(BarElio!N3="","",BarElio!N3)</f>
        <v>39116</v>
      </c>
      <c r="O3" s="8">
        <f>IF(BarElio!O3="","",BarElio!O3)</f>
        <v>39137</v>
      </c>
      <c r="P3" s="8">
        <f>IF(BarElio!P3="","",BarElio!P3)</f>
        <v>39144</v>
      </c>
      <c r="Q3" s="8">
        <f>IF(BarElio!Q3="","",BarElio!Q3)</f>
        <v>39151</v>
      </c>
      <c r="R3" s="8">
        <f>IF(BarElio!R3="","",BarElio!R3)</f>
        <v>39158</v>
      </c>
      <c r="S3" s="8">
        <f>IF(BarElio!S3="","",BarElio!S3)</f>
        <v>39165</v>
      </c>
      <c r="T3" s="8">
        <f>IF(BarElio!T3="","",BarElio!T3)</f>
        <v>39172</v>
      </c>
      <c r="U3" s="8">
        <f>IF(BarElio!U3="","",BarElio!U3)</f>
        <v>39186</v>
      </c>
      <c r="V3" s="8">
        <f>IF(BarElio!V3="","",BarElio!V3)</f>
        <v>39193</v>
      </c>
      <c r="W3" s="8">
        <f>IF(BarElio!W3="","",BarElio!W3)</f>
        <v>39214</v>
      </c>
      <c r="X3" s="8">
        <f>IF(BarElio!X3="","",BarElio!X3)</f>
        <v>39221</v>
      </c>
      <c r="Y3" s="8">
        <f>IF(BarElio!Y3="","",BarElio!Y3)</f>
        <v>39242</v>
      </c>
      <c r="Z3" s="8">
        <f>IF(BarElio!Z3="","",BarElio!Z3)</f>
        <v>39249</v>
      </c>
      <c r="AA3" s="8">
        <f>IF(BarElio!AA3="","",BarElio!AA3)</f>
        <v>39256</v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Des</v>
      </c>
      <c r="C4" s="8" t="str">
        <f>IF(BarElio!C4="","",BarElio!C4)</f>
        <v>Pol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Bia</v>
      </c>
      <c r="G4" s="8" t="str">
        <f>IF(BarElio!G4="","",BarElio!G4)</f>
        <v>Sav</v>
      </c>
      <c r="H4" s="8" t="str">
        <f>IF(BarElio!H4="","",BarElio!H4)</f>
        <v>Sim</v>
      </c>
      <c r="I4" s="8" t="str">
        <f>IF(BarElio!I4="","",BarElio!I4)</f>
        <v>Ban</v>
      </c>
      <c r="J4" s="8" t="str">
        <f>IF(BarElio!J4="","",BarElio!J4)</f>
        <v>Des</v>
      </c>
      <c r="K4" s="8" t="str">
        <f>IF(BarElio!K4="","",BarElio!K4)</f>
        <v>Gio</v>
      </c>
      <c r="L4" s="8" t="str">
        <f>IF(BarElio!L4="","",BarElio!L4)</f>
        <v>Dej</v>
      </c>
      <c r="M4" s="8" t="str">
        <f>IF(BarElio!M4="","",BarElio!M4)</f>
        <v>Dej</v>
      </c>
      <c r="N4" s="8" t="str">
        <f>IF(BarElio!N4="","",BarElio!N4)</f>
        <v>Mal</v>
      </c>
      <c r="O4" s="8" t="str">
        <f>IF(BarElio!O4="","",BarElio!O4)</f>
        <v>Sim</v>
      </c>
      <c r="P4" s="8" t="str">
        <f>IF(BarElio!P4="","",BarElio!P4)</f>
        <v>Des</v>
      </c>
      <c r="Q4" s="8" t="str">
        <f>IF(BarElio!Q4="","",BarElio!Q4)</f>
        <v>Pol</v>
      </c>
      <c r="R4" s="8" t="str">
        <f>IF(BarElio!R4="","",BarElio!R4)</f>
        <v>Sav</v>
      </c>
      <c r="S4" s="70" t="str">
        <f>IF(BarElio!S4="","",BarElio!S4)</f>
        <v>Sovana</v>
      </c>
      <c r="T4" s="8" t="str">
        <f>IF(BarElio!T4="","",BarElio!T4)</f>
        <v>Ban</v>
      </c>
      <c r="U4" s="8" t="str">
        <f>IF(BarElio!U4="","",BarElio!U4)</f>
        <v>Cat</v>
      </c>
      <c r="V4" s="8" t="str">
        <f>IF(BarElio!V4="","",BarElio!V4)</f>
        <v>Bia</v>
      </c>
      <c r="W4" s="8" t="str">
        <f>IF(BarElio!W4="","",BarElio!W4)</f>
        <v>Gio</v>
      </c>
      <c r="X4" s="8" t="str">
        <f>IF(BarElio!X4="","",BarElio!X4)</f>
        <v>Pol</v>
      </c>
      <c r="Y4" s="8" t="str">
        <f>IF(BarElio!Y4="","",BarElio!Y4)</f>
        <v>Des</v>
      </c>
      <c r="Z4" s="8" t="str">
        <f>IF(BarElio!Z4="","",BarElio!Z4)</f>
        <v>Mal</v>
      </c>
      <c r="AA4" s="8" t="str">
        <f>IF(BarElio!AA4="","",BarElio!AA4)</f>
        <v>Sim</v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9-18</v>
      </c>
      <c r="E5" s="8" t="str">
        <f>IF(BarElio!E5="","",BarElio!E5)</f>
        <v>9-18</v>
      </c>
      <c r="F5" s="8" t="str">
        <f>IF(BarElio!F5="","",BarElio!F5)</f>
        <v>9-18</v>
      </c>
      <c r="G5" s="8" t="str">
        <f>IF(BarElio!G5="","",BarElio!G5)</f>
        <v>10-18</v>
      </c>
      <c r="H5" s="8" t="str">
        <f>IF(BarElio!H5="","",BarElio!H5)</f>
        <v>10-18</v>
      </c>
      <c r="I5" s="8" t="str">
        <f>IF(BarElio!I5="","",BarElio!I5)</f>
        <v>6-22</v>
      </c>
      <c r="J5" s="8" t="str">
        <f>IF(BarElio!J5="","",BarElio!J5)</f>
        <v>9/18</v>
      </c>
      <c r="K5" s="8" t="str">
        <f>IF(BarElio!K5="","",BarElio!K5)</f>
        <v>8/21</v>
      </c>
      <c r="L5" s="8" t="str">
        <f>IF(BarElio!L5="","",BarElio!L5)</f>
        <v>6-22</v>
      </c>
      <c r="M5" s="8" t="str">
        <f>IF(BarElio!M5="","",BarElio!M5)</f>
        <v>6-22</v>
      </c>
      <c r="N5" s="8" t="str">
        <f>IF(BarElio!N5="","",BarElio!N5)</f>
        <v>7-21</v>
      </c>
      <c r="O5" s="8" t="str">
        <f>IF(BarElio!O5="","",BarElio!O5)</f>
        <v>12-22</v>
      </c>
      <c r="P5" s="8" t="str">
        <f>IF(BarElio!P5="","",BarElio!P5)</f>
        <v>9-18</v>
      </c>
      <c r="Q5" s="8" t="str">
        <f>IF(BarElio!Q5="","",BarElio!Q5)</f>
        <v>9-18</v>
      </c>
      <c r="R5" s="8" t="str">
        <f>IF(BarElio!R5="","",BarElio!R5)</f>
        <v>9-18</v>
      </c>
      <c r="S5" s="8" t="str">
        <f>IF(BarElio!S5="","",BarElio!S5)</f>
        <v>16-30</v>
      </c>
      <c r="T5" s="8" t="str">
        <f>IF(BarElio!T5="","",BarElio!T5)</f>
        <v>8-21</v>
      </c>
      <c r="U5" s="8" t="str">
        <f>IF(BarElio!U5="","",BarElio!U5)</f>
        <v>10-18</v>
      </c>
      <c r="V5" s="8" t="str">
        <f>IF(BarElio!V5="","",BarElio!V5)</f>
        <v>8-21</v>
      </c>
      <c r="W5" s="8" t="str">
        <f>IF(BarElio!W5="","",BarElio!W5)</f>
        <v>8-21</v>
      </c>
      <c r="X5" s="8" t="str">
        <f>IF(BarElio!X5="","",BarElio!X5)</f>
        <v>8-21</v>
      </c>
      <c r="Y5" s="8" t="str">
        <f>IF(BarElio!Y5="","",BarElio!Y5)</f>
        <v>10-18</v>
      </c>
      <c r="Z5" s="8" t="str">
        <f>IF(BarElio!Z5="","",BarElio!Z5)</f>
        <v>9-18</v>
      </c>
      <c r="AA5" s="8" t="str">
        <f>IF(BarElio!AA5="","",BarElio!AA5)</f>
        <v>10-27</v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9" t="s">
        <v>10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6" t="s">
        <v>15</v>
      </c>
      <c r="AG6" s="68" t="s">
        <v>42</v>
      </c>
    </row>
    <row r="7" spans="1:33" ht="17.25" customHeight="1">
      <c r="A7" s="21" t="s">
        <v>9</v>
      </c>
      <c r="B7" s="19">
        <v>2</v>
      </c>
      <c r="C7" s="19">
        <v>12</v>
      </c>
      <c r="D7" s="19"/>
      <c r="E7" s="19">
        <v>0</v>
      </c>
      <c r="F7" s="71"/>
      <c r="G7" s="19">
        <v>-6</v>
      </c>
      <c r="H7" s="19">
        <v>4</v>
      </c>
      <c r="I7" s="84" t="s">
        <v>44</v>
      </c>
      <c r="J7" s="19">
        <v>-4</v>
      </c>
      <c r="K7" s="19">
        <v>6</v>
      </c>
      <c r="L7" s="84" t="s">
        <v>44</v>
      </c>
      <c r="M7" s="81" t="s">
        <v>44</v>
      </c>
      <c r="N7" s="71"/>
      <c r="O7" s="71"/>
      <c r="P7" s="19">
        <v>0</v>
      </c>
      <c r="Q7" s="71"/>
      <c r="R7" s="19">
        <v>2</v>
      </c>
      <c r="S7" s="19">
        <v>-24</v>
      </c>
      <c r="T7" s="71"/>
      <c r="U7" s="19">
        <v>12</v>
      </c>
      <c r="V7" s="71"/>
      <c r="W7" s="19">
        <v>6</v>
      </c>
      <c r="X7" s="71"/>
      <c r="Y7" s="19">
        <v>8</v>
      </c>
      <c r="Z7" s="19">
        <v>6</v>
      </c>
      <c r="AA7" s="71"/>
      <c r="AB7" s="19"/>
      <c r="AC7" s="19"/>
      <c r="AD7" s="19"/>
      <c r="AE7" s="19"/>
      <c r="AF7" s="20">
        <f aca="true" t="shared" si="0" ref="AF7:AF15">SUM($B7:$AE7)</f>
        <v>24</v>
      </c>
      <c r="AG7" s="34">
        <f>AntDino!AG17</f>
        <v>24</v>
      </c>
    </row>
    <row r="8" spans="1:33" ht="17.25" customHeight="1">
      <c r="A8" s="21" t="s">
        <v>4</v>
      </c>
      <c r="B8" s="19">
        <v>10</v>
      </c>
      <c r="C8" s="19">
        <v>2</v>
      </c>
      <c r="D8" s="19">
        <v>-4</v>
      </c>
      <c r="E8" s="19"/>
      <c r="F8" s="71"/>
      <c r="G8" s="19">
        <v>-12</v>
      </c>
      <c r="H8" s="19">
        <v>0</v>
      </c>
      <c r="I8" s="85"/>
      <c r="J8" s="19">
        <v>6</v>
      </c>
      <c r="K8" s="19">
        <v>-6</v>
      </c>
      <c r="L8" s="85"/>
      <c r="M8" s="82"/>
      <c r="N8" s="71"/>
      <c r="O8" s="71"/>
      <c r="P8" s="19">
        <v>-10</v>
      </c>
      <c r="Q8" s="71"/>
      <c r="R8" s="19">
        <v>-8</v>
      </c>
      <c r="S8" s="19">
        <v>-8</v>
      </c>
      <c r="T8" s="71"/>
      <c r="U8" s="19">
        <v>-6</v>
      </c>
      <c r="V8" s="71"/>
      <c r="W8" s="19">
        <v>6</v>
      </c>
      <c r="X8" s="71"/>
      <c r="Y8" s="19">
        <v>6</v>
      </c>
      <c r="Z8" s="19">
        <v>-2</v>
      </c>
      <c r="AA8" s="71"/>
      <c r="AB8" s="19"/>
      <c r="AC8" s="19"/>
      <c r="AD8" s="19"/>
      <c r="AE8" s="19"/>
      <c r="AF8" s="20">
        <f t="shared" si="0"/>
        <v>-26</v>
      </c>
      <c r="AG8" s="34">
        <f>BarElio!AG17</f>
        <v>25</v>
      </c>
    </row>
    <row r="9" spans="1:33" ht="17.25" customHeight="1">
      <c r="A9" s="15" t="s">
        <v>6</v>
      </c>
      <c r="B9" s="19">
        <v>0</v>
      </c>
      <c r="C9" s="39">
        <v>0</v>
      </c>
      <c r="D9" s="19">
        <v>2</v>
      </c>
      <c r="E9" s="19">
        <v>0</v>
      </c>
      <c r="F9" s="71"/>
      <c r="G9" s="19">
        <v>-10</v>
      </c>
      <c r="H9" s="19">
        <v>-10</v>
      </c>
      <c r="I9" s="85"/>
      <c r="J9" s="19">
        <v>6</v>
      </c>
      <c r="K9" s="19"/>
      <c r="L9" s="85"/>
      <c r="M9" s="82"/>
      <c r="N9" s="71"/>
      <c r="O9" s="71"/>
      <c r="P9" s="19">
        <v>2</v>
      </c>
      <c r="Q9" s="71"/>
      <c r="R9" s="19">
        <v>0</v>
      </c>
      <c r="S9" s="19">
        <v>-20</v>
      </c>
      <c r="T9" s="71"/>
      <c r="U9" s="19">
        <v>0</v>
      </c>
      <c r="V9" s="71"/>
      <c r="W9" s="19">
        <v>-14</v>
      </c>
      <c r="X9" s="71"/>
      <c r="Y9" s="19">
        <v>-4</v>
      </c>
      <c r="Z9" s="19"/>
      <c r="AA9" s="71"/>
      <c r="AB9" s="19"/>
      <c r="AC9" s="19"/>
      <c r="AD9" s="19"/>
      <c r="AE9" s="19"/>
      <c r="AF9" s="20">
        <f t="shared" si="0"/>
        <v>-48</v>
      </c>
      <c r="AG9" s="34">
        <f>CesGae!AG17</f>
        <v>23</v>
      </c>
    </row>
    <row r="10" spans="1:33" ht="17.25" customHeight="1">
      <c r="A10" s="21" t="s">
        <v>5</v>
      </c>
      <c r="B10" s="19">
        <v>0</v>
      </c>
      <c r="C10" s="19">
        <v>-2</v>
      </c>
      <c r="D10" s="19">
        <v>-6</v>
      </c>
      <c r="E10" s="19">
        <v>-2</v>
      </c>
      <c r="F10" s="71"/>
      <c r="G10" s="19">
        <v>10</v>
      </c>
      <c r="H10" s="19">
        <v>-2</v>
      </c>
      <c r="I10" s="85"/>
      <c r="J10" s="19">
        <v>2</v>
      </c>
      <c r="K10" s="19">
        <v>2</v>
      </c>
      <c r="L10" s="85"/>
      <c r="M10" s="82"/>
      <c r="N10" s="71"/>
      <c r="O10" s="71"/>
      <c r="P10" s="19">
        <v>6</v>
      </c>
      <c r="Q10" s="71"/>
      <c r="R10" s="19">
        <v>-2</v>
      </c>
      <c r="S10" s="19">
        <v>6</v>
      </c>
      <c r="T10" s="71"/>
      <c r="U10" s="19">
        <v>-6</v>
      </c>
      <c r="V10" s="71"/>
      <c r="W10" s="19">
        <v>0</v>
      </c>
      <c r="X10" s="71"/>
      <c r="Y10" s="19">
        <v>2</v>
      </c>
      <c r="Z10" s="19">
        <v>-12</v>
      </c>
      <c r="AA10" s="71"/>
      <c r="AB10" s="19"/>
      <c r="AC10" s="19"/>
      <c r="AD10" s="19"/>
      <c r="AE10" s="19"/>
      <c r="AF10" s="20">
        <f t="shared" si="0"/>
        <v>-4</v>
      </c>
      <c r="AG10" s="34">
        <f>EleStef!AG17</f>
        <v>24</v>
      </c>
    </row>
    <row r="11" spans="1:33" ht="17.25" customHeight="1">
      <c r="A11" s="15" t="s">
        <v>8</v>
      </c>
      <c r="B11" s="19"/>
      <c r="C11" s="40">
        <v>14</v>
      </c>
      <c r="D11" s="19">
        <v>-8</v>
      </c>
      <c r="E11" s="19">
        <v>-8</v>
      </c>
      <c r="F11" s="71"/>
      <c r="G11" s="19">
        <v>-6</v>
      </c>
      <c r="H11" s="19">
        <v>12</v>
      </c>
      <c r="I11" s="85"/>
      <c r="J11" s="19">
        <v>-8</v>
      </c>
      <c r="K11" s="19">
        <v>-4</v>
      </c>
      <c r="L11" s="85"/>
      <c r="M11" s="82"/>
      <c r="N11" s="71"/>
      <c r="O11" s="71"/>
      <c r="P11" s="19">
        <v>-6</v>
      </c>
      <c r="Q11" s="71"/>
      <c r="R11" s="19">
        <v>-12</v>
      </c>
      <c r="S11" s="19">
        <v>10</v>
      </c>
      <c r="T11" s="71"/>
      <c r="U11" s="19">
        <v>10</v>
      </c>
      <c r="V11" s="71"/>
      <c r="W11" s="19"/>
      <c r="X11" s="71"/>
      <c r="Y11" s="19">
        <v>-10</v>
      </c>
      <c r="Z11" s="19">
        <v>8</v>
      </c>
      <c r="AA11" s="71"/>
      <c r="AB11" s="19"/>
      <c r="AC11" s="19"/>
      <c r="AD11" s="19"/>
      <c r="AE11" s="19"/>
      <c r="AF11" s="20">
        <f t="shared" si="0"/>
        <v>-8</v>
      </c>
      <c r="AG11" s="34">
        <f>IsolGio!AG17</f>
        <v>21</v>
      </c>
    </row>
    <row r="12" spans="1:33" ht="17.25" customHeight="1">
      <c r="A12" s="15" t="s">
        <v>7</v>
      </c>
      <c r="B12" s="19">
        <v>-8</v>
      </c>
      <c r="C12" s="39">
        <v>2</v>
      </c>
      <c r="D12" s="19">
        <v>4</v>
      </c>
      <c r="E12" s="19">
        <v>12</v>
      </c>
      <c r="F12" s="71"/>
      <c r="G12" s="19">
        <v>-2</v>
      </c>
      <c r="H12" s="19">
        <v>12</v>
      </c>
      <c r="I12" s="85"/>
      <c r="J12" s="19">
        <v>6</v>
      </c>
      <c r="K12" s="19">
        <v>2</v>
      </c>
      <c r="L12" s="85"/>
      <c r="M12" s="82"/>
      <c r="N12" s="71"/>
      <c r="O12" s="71"/>
      <c r="P12" s="19">
        <v>-10</v>
      </c>
      <c r="Q12" s="71"/>
      <c r="R12" s="19">
        <v>-2</v>
      </c>
      <c r="S12" s="19">
        <v>12</v>
      </c>
      <c r="T12" s="71"/>
      <c r="U12" s="19">
        <v>2</v>
      </c>
      <c r="V12" s="71"/>
      <c r="W12" s="19">
        <v>0</v>
      </c>
      <c r="X12" s="71"/>
      <c r="Y12" s="19">
        <v>-10</v>
      </c>
      <c r="Z12" s="19">
        <v>-10</v>
      </c>
      <c r="AA12" s="71"/>
      <c r="AB12" s="19"/>
      <c r="AC12" s="19"/>
      <c r="AD12" s="19"/>
      <c r="AE12" s="19"/>
      <c r="AF12" s="20">
        <f t="shared" si="0"/>
        <v>10</v>
      </c>
      <c r="AG12" s="34">
        <f>LilGian!AG17</f>
        <v>24</v>
      </c>
    </row>
    <row r="13" spans="1:33" ht="17.25" customHeight="1">
      <c r="A13" s="15" t="s">
        <v>11</v>
      </c>
      <c r="B13" s="19">
        <v>4</v>
      </c>
      <c r="C13" s="19">
        <v>6</v>
      </c>
      <c r="D13" s="19">
        <v>-12</v>
      </c>
      <c r="E13" s="19">
        <v>8</v>
      </c>
      <c r="F13" s="71"/>
      <c r="G13" s="19">
        <v>-2</v>
      </c>
      <c r="H13" s="19">
        <v>0</v>
      </c>
      <c r="I13" s="85"/>
      <c r="J13" s="19"/>
      <c r="K13" s="19"/>
      <c r="L13" s="85"/>
      <c r="M13" s="82"/>
      <c r="N13" s="71"/>
      <c r="O13" s="71"/>
      <c r="P13" s="19"/>
      <c r="Q13" s="71"/>
      <c r="R13" s="19"/>
      <c r="S13" s="19"/>
      <c r="T13" s="71"/>
      <c r="U13" s="19">
        <v>2</v>
      </c>
      <c r="V13" s="71"/>
      <c r="W13" s="19">
        <v>-10</v>
      </c>
      <c r="X13" s="71"/>
      <c r="Y13" s="19">
        <v>-4</v>
      </c>
      <c r="Z13" s="19">
        <v>4</v>
      </c>
      <c r="AA13" s="71"/>
      <c r="AB13" s="19"/>
      <c r="AC13" s="19"/>
      <c r="AD13" s="19"/>
      <c r="AE13" s="19"/>
      <c r="AF13" s="20">
        <f t="shared" si="0"/>
        <v>-4</v>
      </c>
      <c r="AG13" s="34">
        <f>ManRob!AG17</f>
        <v>18</v>
      </c>
    </row>
    <row r="14" spans="1:33" ht="17.25" customHeight="1">
      <c r="A14" s="15" t="s">
        <v>12</v>
      </c>
      <c r="B14" s="19">
        <v>-2</v>
      </c>
      <c r="C14" s="19">
        <v>6</v>
      </c>
      <c r="D14" s="19">
        <v>6</v>
      </c>
      <c r="E14" s="19">
        <v>4</v>
      </c>
      <c r="F14" s="71"/>
      <c r="G14" s="19">
        <v>8</v>
      </c>
      <c r="H14" s="19">
        <v>4</v>
      </c>
      <c r="I14" s="85"/>
      <c r="J14" s="19">
        <v>6</v>
      </c>
      <c r="K14" s="19">
        <v>-2</v>
      </c>
      <c r="L14" s="85"/>
      <c r="M14" s="82"/>
      <c r="N14" s="71"/>
      <c r="O14" s="71"/>
      <c r="P14" s="19">
        <v>-6</v>
      </c>
      <c r="Q14" s="71"/>
      <c r="R14" s="19">
        <v>-6</v>
      </c>
      <c r="S14" s="19"/>
      <c r="T14" s="71"/>
      <c r="U14" s="19">
        <v>2</v>
      </c>
      <c r="V14" s="71"/>
      <c r="W14" s="19">
        <v>2</v>
      </c>
      <c r="X14" s="71"/>
      <c r="Y14" s="19">
        <v>4</v>
      </c>
      <c r="Z14" s="19">
        <v>8</v>
      </c>
      <c r="AA14" s="71"/>
      <c r="AB14" s="19"/>
      <c r="AC14" s="19"/>
      <c r="AD14" s="19"/>
      <c r="AE14" s="19"/>
      <c r="AF14" s="20">
        <f t="shared" si="0"/>
        <v>34</v>
      </c>
      <c r="AG14" s="34">
        <f>RenSan!AG18</f>
        <v>0</v>
      </c>
    </row>
    <row r="15" spans="1:33" ht="17.25" customHeight="1" thickBot="1">
      <c r="A15" s="26" t="s">
        <v>13</v>
      </c>
      <c r="B15" s="27">
        <v>4</v>
      </c>
      <c r="C15" s="27"/>
      <c r="D15" s="27">
        <v>12</v>
      </c>
      <c r="E15" s="27">
        <v>-6</v>
      </c>
      <c r="F15" s="72"/>
      <c r="G15" s="27">
        <v>-12</v>
      </c>
      <c r="H15" s="27">
        <v>2</v>
      </c>
      <c r="I15" s="86"/>
      <c r="J15" s="27">
        <v>-8</v>
      </c>
      <c r="K15" s="27">
        <v>-4</v>
      </c>
      <c r="L15" s="86"/>
      <c r="M15" s="83"/>
      <c r="N15" s="72"/>
      <c r="O15" s="72"/>
      <c r="P15" s="27"/>
      <c r="Q15" s="72"/>
      <c r="R15" s="27">
        <v>0</v>
      </c>
      <c r="S15" s="27">
        <v>-22</v>
      </c>
      <c r="T15" s="72"/>
      <c r="U15" s="27">
        <v>-10</v>
      </c>
      <c r="V15" s="72"/>
      <c r="W15" s="27"/>
      <c r="X15" s="72"/>
      <c r="Y15" s="27">
        <v>-16</v>
      </c>
      <c r="Z15" s="27">
        <v>0</v>
      </c>
      <c r="AA15" s="72"/>
      <c r="AB15" s="27"/>
      <c r="AC15" s="27"/>
      <c r="AD15" s="27"/>
      <c r="AE15" s="27"/>
      <c r="AF15" s="29">
        <f t="shared" si="0"/>
        <v>-60</v>
      </c>
      <c r="AG15" s="38">
        <f>SteMas!AG17</f>
        <v>22</v>
      </c>
    </row>
    <row r="16" spans="1:33" ht="17.25" customHeight="1">
      <c r="A16" s="56" t="s">
        <v>3</v>
      </c>
      <c r="B16" s="62" t="s">
        <v>30</v>
      </c>
      <c r="C16" s="60" t="s">
        <v>29</v>
      </c>
      <c r="D16" s="64" t="s">
        <v>27</v>
      </c>
      <c r="E16" s="64" t="s">
        <v>27</v>
      </c>
      <c r="F16" s="61"/>
      <c r="G16" s="24" t="s">
        <v>24</v>
      </c>
      <c r="H16" s="60" t="s">
        <v>29</v>
      </c>
      <c r="I16" s="61"/>
      <c r="J16" s="64" t="s">
        <v>27</v>
      </c>
      <c r="K16" s="24" t="s">
        <v>25</v>
      </c>
      <c r="L16" s="61"/>
      <c r="M16" s="24" t="s">
        <v>33</v>
      </c>
      <c r="N16" s="61"/>
      <c r="O16" s="61"/>
      <c r="P16" s="24" t="s">
        <v>26</v>
      </c>
      <c r="Q16" s="61"/>
      <c r="R16" s="24" t="s">
        <v>26</v>
      </c>
      <c r="S16" s="24" t="s">
        <v>58</v>
      </c>
      <c r="T16" s="61"/>
      <c r="U16" s="64" t="s">
        <v>27</v>
      </c>
      <c r="V16" s="61"/>
      <c r="W16" s="24" t="s">
        <v>25</v>
      </c>
      <c r="X16" s="61"/>
      <c r="Y16" s="24" t="s">
        <v>36</v>
      </c>
      <c r="Z16" s="24" t="s">
        <v>33</v>
      </c>
      <c r="AA16" s="61"/>
      <c r="AB16" s="24"/>
      <c r="AC16" s="24"/>
      <c r="AD16" s="24"/>
      <c r="AE16" s="24"/>
      <c r="AF16" s="54"/>
      <c r="AG16" s="65" t="s">
        <v>14</v>
      </c>
    </row>
    <row r="17" spans="1:33" ht="12.75">
      <c r="A17" s="57" t="s">
        <v>19</v>
      </c>
      <c r="B17" s="42">
        <v>1</v>
      </c>
      <c r="C17" s="42">
        <v>3</v>
      </c>
      <c r="D17" s="37">
        <v>6</v>
      </c>
      <c r="E17" s="42">
        <v>3</v>
      </c>
      <c r="F17" s="63"/>
      <c r="G17" s="42">
        <v>1</v>
      </c>
      <c r="H17" s="42">
        <v>3</v>
      </c>
      <c r="I17" s="63"/>
      <c r="J17" s="42">
        <v>3</v>
      </c>
      <c r="K17" s="42">
        <v>4</v>
      </c>
      <c r="L17" s="63"/>
      <c r="M17" s="42"/>
      <c r="N17" s="63"/>
      <c r="O17" s="63"/>
      <c r="P17" s="42">
        <v>1</v>
      </c>
      <c r="Q17" s="63"/>
      <c r="R17" s="42">
        <v>3</v>
      </c>
      <c r="S17" s="42">
        <v>1</v>
      </c>
      <c r="T17" s="63"/>
      <c r="U17" s="42">
        <v>1</v>
      </c>
      <c r="V17" s="63"/>
      <c r="W17" s="42">
        <v>4</v>
      </c>
      <c r="X17" s="63"/>
      <c r="Y17" s="42">
        <v>1</v>
      </c>
      <c r="Z17" s="42">
        <v>3</v>
      </c>
      <c r="AA17" s="63"/>
      <c r="AB17" s="42"/>
      <c r="AC17" s="42"/>
      <c r="AD17" s="42"/>
      <c r="AE17" s="42"/>
      <c r="AF17" s="58">
        <f>SUM(B17:AE17)</f>
        <v>38</v>
      </c>
      <c r="AG17" s="66">
        <f>COUNTA($B16:$AE16)</f>
        <v>16</v>
      </c>
    </row>
    <row r="18" spans="1:33" ht="12.75">
      <c r="A18" s="48" t="s">
        <v>20</v>
      </c>
      <c r="B18" s="42">
        <v>2</v>
      </c>
      <c r="C18" s="42">
        <v>0</v>
      </c>
      <c r="D18" s="37">
        <v>3</v>
      </c>
      <c r="E18" s="42">
        <v>2</v>
      </c>
      <c r="F18" s="63"/>
      <c r="G18" s="42">
        <v>3</v>
      </c>
      <c r="H18" s="42">
        <v>1</v>
      </c>
      <c r="I18" s="63"/>
      <c r="J18" s="42">
        <v>2</v>
      </c>
      <c r="K18" s="42">
        <v>3</v>
      </c>
      <c r="L18" s="63"/>
      <c r="M18" s="42"/>
      <c r="N18" s="63"/>
      <c r="O18" s="63"/>
      <c r="P18" s="42">
        <v>4</v>
      </c>
      <c r="Q18" s="63"/>
      <c r="R18" s="42">
        <v>3</v>
      </c>
      <c r="S18" s="42">
        <v>3</v>
      </c>
      <c r="T18" s="63"/>
      <c r="U18" s="42">
        <v>1</v>
      </c>
      <c r="V18" s="63"/>
      <c r="W18" s="42">
        <v>5</v>
      </c>
      <c r="X18" s="63"/>
      <c r="Y18" s="42">
        <v>2</v>
      </c>
      <c r="Z18" s="42">
        <v>4</v>
      </c>
      <c r="AA18" s="63"/>
      <c r="AB18" s="42"/>
      <c r="AC18" s="42"/>
      <c r="AD18" s="42"/>
      <c r="AE18" s="42"/>
      <c r="AF18" s="53">
        <f>SUM(B18:AE18)</f>
        <v>38</v>
      </c>
      <c r="AG18" s="67"/>
    </row>
  </sheetData>
  <mergeCells count="4">
    <mergeCell ref="B6:AE6"/>
    <mergeCell ref="L7:L15"/>
    <mergeCell ref="I7:I15"/>
    <mergeCell ref="M7:M15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9" sqref="AA19"/>
    </sheetView>
  </sheetViews>
  <sheetFormatPr defaultColWidth="9.140625" defaultRowHeight="12.75"/>
  <cols>
    <col min="1" max="1" width="20.7109375" style="0" bestFit="1" customWidth="1"/>
    <col min="2" max="31" width="4.28125" style="0" customWidth="1"/>
  </cols>
  <sheetData>
    <row r="1" spans="1:31" ht="18">
      <c r="A1" s="1" t="str">
        <f>BarElio!A1</f>
        <v>BRIDGEMANIA   2006 / 2007 Dalla provocazione ……. alla concertazione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2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30</v>
      </c>
    </row>
    <row r="3" spans="1:31" ht="31.5" customHeight="1">
      <c r="A3" s="5" t="s">
        <v>1</v>
      </c>
      <c r="B3" s="8">
        <f>IF(BarElio!B3="","",BarElio!B3)</f>
        <v>38983</v>
      </c>
      <c r="C3" s="8">
        <f>IF(BarElio!C3="","",BarElio!C3)</f>
        <v>38990</v>
      </c>
      <c r="D3" s="8">
        <f>IF(BarElio!D3="","",BarElio!D3)</f>
        <v>39011</v>
      </c>
      <c r="E3" s="8">
        <f>IF(BarElio!E3="","",BarElio!E3)</f>
        <v>39018</v>
      </c>
      <c r="F3" s="8">
        <f>IF(BarElio!F3="","",BarElio!F3)</f>
        <v>39039</v>
      </c>
      <c r="G3" s="8">
        <f>IF(BarElio!G3="","",BarElio!G3)</f>
        <v>39046</v>
      </c>
      <c r="H3" s="8">
        <f>IF(BarElio!H3="","",BarElio!H3)</f>
        <v>39067</v>
      </c>
      <c r="I3" s="8">
        <f>IF(BarElio!I3="","",BarElio!I3)</f>
        <v>39446</v>
      </c>
      <c r="J3" s="8">
        <f>IF(BarElio!J3="","",BarElio!J3)</f>
        <v>39088</v>
      </c>
      <c r="K3" s="8">
        <f>IF(BarElio!K3="","",BarElio!K3)</f>
        <v>39096</v>
      </c>
      <c r="L3" s="8">
        <f>IF(BarElio!L3="","",BarElio!L3)</f>
        <v>39102</v>
      </c>
      <c r="M3" s="8">
        <f>IF(BarElio!M3="","",BarElio!M3)</f>
        <v>39109</v>
      </c>
      <c r="N3" s="8">
        <f>IF(BarElio!N3="","",BarElio!N3)</f>
        <v>39116</v>
      </c>
      <c r="O3" s="8">
        <f>IF(BarElio!O3="","",BarElio!O3)</f>
        <v>39137</v>
      </c>
      <c r="P3" s="8">
        <f>IF(BarElio!P3="","",BarElio!P3)</f>
        <v>39144</v>
      </c>
      <c r="Q3" s="8">
        <f>IF(BarElio!Q3="","",BarElio!Q3)</f>
        <v>39151</v>
      </c>
      <c r="R3" s="8">
        <f>IF(BarElio!R3="","",BarElio!R3)</f>
        <v>39158</v>
      </c>
      <c r="S3" s="8">
        <f>IF(BarElio!S3="","",BarElio!S3)</f>
        <v>39165</v>
      </c>
      <c r="T3" s="8">
        <f>IF(BarElio!T3="","",BarElio!T3)</f>
        <v>39172</v>
      </c>
      <c r="U3" s="8">
        <f>IF(BarElio!U3="","",BarElio!U3)</f>
        <v>39186</v>
      </c>
      <c r="V3" s="8">
        <f>IF(BarElio!V3="","",BarElio!V3)</f>
        <v>39193</v>
      </c>
      <c r="W3" s="8">
        <f>IF(BarElio!W3="","",BarElio!W3)</f>
        <v>39214</v>
      </c>
      <c r="X3" s="8">
        <f>IF(BarElio!X3="","",BarElio!X3)</f>
        <v>39221</v>
      </c>
      <c r="Y3" s="8">
        <f>IF(BarElio!Y3="","",BarElio!Y3)</f>
        <v>39242</v>
      </c>
      <c r="Z3" s="8">
        <f>IF(BarElio!Z3="","",BarElio!Z3)</f>
        <v>39249</v>
      </c>
      <c r="AA3" s="8">
        <f>IF(BarElio!AA3="","",BarElio!AA3)</f>
        <v>39256</v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Des</v>
      </c>
      <c r="C4" s="8" t="str">
        <f>IF(BarElio!C4="","",BarElio!C4)</f>
        <v>Pol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Bia</v>
      </c>
      <c r="G4" s="8" t="str">
        <f>IF(BarElio!G4="","",BarElio!G4)</f>
        <v>Sav</v>
      </c>
      <c r="H4" s="8" t="str">
        <f>IF(BarElio!H4="","",BarElio!H4)</f>
        <v>Sim</v>
      </c>
      <c r="I4" s="8" t="str">
        <f>IF(BarElio!I4="","",BarElio!I4)</f>
        <v>Ban</v>
      </c>
      <c r="J4" s="8" t="str">
        <f>IF(BarElio!J4="","",BarElio!J4)</f>
        <v>Des</v>
      </c>
      <c r="K4" s="8" t="str">
        <f>IF(BarElio!K4="","",BarElio!K4)</f>
        <v>Gio</v>
      </c>
      <c r="L4" s="8" t="str">
        <f>IF(BarElio!L4="","",BarElio!L4)</f>
        <v>Dej</v>
      </c>
      <c r="M4" s="8" t="str">
        <f>IF(BarElio!M4="","",BarElio!M4)</f>
        <v>Dej</v>
      </c>
      <c r="N4" s="8" t="str">
        <f>IF(BarElio!N4="","",BarElio!N4)</f>
        <v>Mal</v>
      </c>
      <c r="O4" s="8" t="str">
        <f>IF(BarElio!O4="","",BarElio!O4)</f>
        <v>Sim</v>
      </c>
      <c r="P4" s="8" t="str">
        <f>IF(BarElio!P4="","",BarElio!P4)</f>
        <v>Des</v>
      </c>
      <c r="Q4" s="8" t="str">
        <f>IF(BarElio!Q4="","",BarElio!Q4)</f>
        <v>Pol</v>
      </c>
      <c r="R4" s="8" t="str">
        <f>IF(BarElio!R4="","",BarElio!R4)</f>
        <v>Sav</v>
      </c>
      <c r="S4" s="70" t="str">
        <f>IF(BarElio!S4="","",BarElio!S4)</f>
        <v>Sovana</v>
      </c>
      <c r="T4" s="8" t="str">
        <f>IF(BarElio!T4="","",BarElio!T4)</f>
        <v>Ban</v>
      </c>
      <c r="U4" s="8" t="str">
        <f>IF(BarElio!U4="","",BarElio!U4)</f>
        <v>Cat</v>
      </c>
      <c r="V4" s="8" t="str">
        <f>IF(BarElio!V4="","",BarElio!V4)</f>
        <v>Bia</v>
      </c>
      <c r="W4" s="8" t="str">
        <f>IF(BarElio!W4="","",BarElio!W4)</f>
        <v>Gio</v>
      </c>
      <c r="X4" s="8" t="str">
        <f>IF(BarElio!X4="","",BarElio!X4)</f>
        <v>Pol</v>
      </c>
      <c r="Y4" s="8" t="str">
        <f>IF(BarElio!Y4="","",BarElio!Y4)</f>
        <v>Des</v>
      </c>
      <c r="Z4" s="8" t="str">
        <f>IF(BarElio!Z4="","",BarElio!Z4)</f>
        <v>Mal</v>
      </c>
      <c r="AA4" s="8" t="str">
        <f>IF(BarElio!AA4="","",BarElio!AA4)</f>
        <v>Sim</v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9-18</v>
      </c>
      <c r="E5" s="8" t="str">
        <f>IF(BarElio!E5="","",BarElio!E5)</f>
        <v>9-18</v>
      </c>
      <c r="F5" s="8" t="str">
        <f>IF(BarElio!F5="","",BarElio!F5)</f>
        <v>9-18</v>
      </c>
      <c r="G5" s="8" t="str">
        <f>IF(BarElio!G5="","",BarElio!G5)</f>
        <v>10-18</v>
      </c>
      <c r="H5" s="8" t="str">
        <f>IF(BarElio!H5="","",BarElio!H5)</f>
        <v>10-18</v>
      </c>
      <c r="I5" s="8" t="str">
        <f>IF(BarElio!I5="","",BarElio!I5)</f>
        <v>6-22</v>
      </c>
      <c r="J5" s="8" t="str">
        <f>IF(BarElio!J5="","",BarElio!J5)</f>
        <v>9/18</v>
      </c>
      <c r="K5" s="8" t="str">
        <f>IF(BarElio!K5="","",BarElio!K5)</f>
        <v>8/21</v>
      </c>
      <c r="L5" s="8" t="str">
        <f>IF(BarElio!L5="","",BarElio!L5)</f>
        <v>6-22</v>
      </c>
      <c r="M5" s="8" t="str">
        <f>IF(BarElio!M5="","",BarElio!M5)</f>
        <v>6-22</v>
      </c>
      <c r="N5" s="8" t="str">
        <f>IF(BarElio!N5="","",BarElio!N5)</f>
        <v>7-21</v>
      </c>
      <c r="O5" s="8" t="str">
        <f>IF(BarElio!O5="","",BarElio!O5)</f>
        <v>12-22</v>
      </c>
      <c r="P5" s="8" t="str">
        <f>IF(BarElio!P5="","",BarElio!P5)</f>
        <v>9-18</v>
      </c>
      <c r="Q5" s="8" t="str">
        <f>IF(BarElio!Q5="","",BarElio!Q5)</f>
        <v>9-18</v>
      </c>
      <c r="R5" s="8" t="str">
        <f>IF(BarElio!R5="","",BarElio!R5)</f>
        <v>9-18</v>
      </c>
      <c r="S5" s="8" t="str">
        <f>IF(BarElio!S5="","",BarElio!S5)</f>
        <v>16-30</v>
      </c>
      <c r="T5" s="8" t="str">
        <f>IF(BarElio!T5="","",BarElio!T5)</f>
        <v>8-21</v>
      </c>
      <c r="U5" s="8" t="str">
        <f>IF(BarElio!U5="","",BarElio!U5)</f>
        <v>10-18</v>
      </c>
      <c r="V5" s="8" t="str">
        <f>IF(BarElio!V5="","",BarElio!V5)</f>
        <v>8-21</v>
      </c>
      <c r="W5" s="8" t="str">
        <f>IF(BarElio!W5="","",BarElio!W5)</f>
        <v>8-21</v>
      </c>
      <c r="X5" s="8" t="str">
        <f>IF(BarElio!X5="","",BarElio!X5)</f>
        <v>8-21</v>
      </c>
      <c r="Y5" s="8" t="str">
        <f>IF(BarElio!Y5="","",BarElio!Y5)</f>
        <v>10-18</v>
      </c>
      <c r="Z5" s="8" t="str">
        <f>IF(BarElio!Z5="","",BarElio!Z5)</f>
        <v>9-18</v>
      </c>
      <c r="AA5" s="8" t="str">
        <f>IF(BarElio!AA5="","",BarElio!AA5)</f>
        <v>10-27</v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9" t="s">
        <v>10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6" t="s">
        <v>15</v>
      </c>
      <c r="AG6" s="68" t="s">
        <v>42</v>
      </c>
    </row>
    <row r="7" spans="1:33" ht="17.25" customHeight="1">
      <c r="A7" s="21" t="s">
        <v>9</v>
      </c>
      <c r="B7" s="71"/>
      <c r="C7" s="19">
        <v>0</v>
      </c>
      <c r="D7" s="19"/>
      <c r="E7" s="19">
        <v>8</v>
      </c>
      <c r="F7" s="19">
        <v>4</v>
      </c>
      <c r="G7" s="19">
        <v>0</v>
      </c>
      <c r="H7" s="19">
        <v>-2</v>
      </c>
      <c r="I7" s="81" t="s">
        <v>44</v>
      </c>
      <c r="J7" s="19">
        <v>2</v>
      </c>
      <c r="K7" s="19">
        <v>6</v>
      </c>
      <c r="L7" s="84" t="s">
        <v>44</v>
      </c>
      <c r="M7" s="81" t="s">
        <v>44</v>
      </c>
      <c r="N7" s="71"/>
      <c r="O7" s="19">
        <v>-2</v>
      </c>
      <c r="P7" s="19">
        <v>8</v>
      </c>
      <c r="Q7" s="19">
        <v>4</v>
      </c>
      <c r="R7" s="19">
        <v>-2</v>
      </c>
      <c r="S7" s="19">
        <v>18</v>
      </c>
      <c r="T7" s="19">
        <v>-10</v>
      </c>
      <c r="U7" s="19">
        <v>6</v>
      </c>
      <c r="V7" s="19">
        <v>6</v>
      </c>
      <c r="W7" s="71"/>
      <c r="X7" s="71"/>
      <c r="Y7" s="19">
        <v>12</v>
      </c>
      <c r="Z7" s="19">
        <v>4</v>
      </c>
      <c r="AA7" s="19">
        <v>-10</v>
      </c>
      <c r="AB7" s="19"/>
      <c r="AC7" s="19"/>
      <c r="AD7" s="19"/>
      <c r="AE7" s="19"/>
      <c r="AF7" s="20">
        <f aca="true" t="shared" si="0" ref="AF7:AF15">SUM($B7:$AE7)</f>
        <v>52</v>
      </c>
      <c r="AG7" s="34">
        <f>AntDino!AG17</f>
        <v>24</v>
      </c>
    </row>
    <row r="8" spans="1:33" ht="17.25" customHeight="1">
      <c r="A8" s="21" t="s">
        <v>4</v>
      </c>
      <c r="B8" s="71"/>
      <c r="C8" s="40">
        <v>8</v>
      </c>
      <c r="D8" s="19">
        <v>-4</v>
      </c>
      <c r="E8" s="19"/>
      <c r="F8" s="19">
        <v>2</v>
      </c>
      <c r="G8" s="19">
        <v>-6</v>
      </c>
      <c r="H8" s="19">
        <v>4</v>
      </c>
      <c r="I8" s="82"/>
      <c r="J8" s="19">
        <v>-4</v>
      </c>
      <c r="K8" s="19">
        <v>10</v>
      </c>
      <c r="L8" s="85"/>
      <c r="M8" s="82"/>
      <c r="N8" s="71"/>
      <c r="O8" s="19">
        <v>20</v>
      </c>
      <c r="P8" s="19">
        <v>-4</v>
      </c>
      <c r="Q8" s="19">
        <v>12</v>
      </c>
      <c r="R8" s="19">
        <v>-2</v>
      </c>
      <c r="S8" s="19">
        <v>-8</v>
      </c>
      <c r="T8" s="19">
        <v>-8</v>
      </c>
      <c r="U8" s="19">
        <v>-14</v>
      </c>
      <c r="V8" s="19">
        <v>0</v>
      </c>
      <c r="W8" s="71"/>
      <c r="X8" s="71"/>
      <c r="Y8" s="19">
        <v>2</v>
      </c>
      <c r="Z8" s="19">
        <v>6</v>
      </c>
      <c r="AA8" s="19">
        <v>-4</v>
      </c>
      <c r="AB8" s="19"/>
      <c r="AC8" s="19"/>
      <c r="AD8" s="19"/>
      <c r="AE8" s="19"/>
      <c r="AF8" s="20">
        <f t="shared" si="0"/>
        <v>10</v>
      </c>
      <c r="AG8" s="34">
        <f>BarElio!AG17</f>
        <v>25</v>
      </c>
    </row>
    <row r="9" spans="1:33" ht="17.25" customHeight="1">
      <c r="A9" s="15" t="s">
        <v>6</v>
      </c>
      <c r="B9" s="71"/>
      <c r="C9" s="39">
        <v>8</v>
      </c>
      <c r="D9" s="19">
        <v>2</v>
      </c>
      <c r="E9" s="19">
        <v>2</v>
      </c>
      <c r="F9" s="19">
        <v>4</v>
      </c>
      <c r="G9" s="19">
        <v>8</v>
      </c>
      <c r="H9" s="19">
        <v>4</v>
      </c>
      <c r="I9" s="82"/>
      <c r="J9" s="19">
        <v>6</v>
      </c>
      <c r="K9" s="19"/>
      <c r="L9" s="85"/>
      <c r="M9" s="82"/>
      <c r="N9" s="71"/>
      <c r="O9" s="19">
        <v>0</v>
      </c>
      <c r="P9" s="19">
        <v>4</v>
      </c>
      <c r="Q9" s="19">
        <v>-4</v>
      </c>
      <c r="R9" s="19">
        <v>-6</v>
      </c>
      <c r="S9" s="19">
        <v>4</v>
      </c>
      <c r="T9" s="19">
        <v>-8</v>
      </c>
      <c r="U9" s="19">
        <v>0</v>
      </c>
      <c r="V9" s="19">
        <v>12</v>
      </c>
      <c r="W9" s="71"/>
      <c r="X9" s="71"/>
      <c r="Y9" s="19">
        <v>2</v>
      </c>
      <c r="Z9" s="19"/>
      <c r="AA9" s="19">
        <v>0</v>
      </c>
      <c r="AB9" s="19"/>
      <c r="AC9" s="19"/>
      <c r="AD9" s="19"/>
      <c r="AE9" s="19"/>
      <c r="AF9" s="20">
        <f t="shared" si="0"/>
        <v>38</v>
      </c>
      <c r="AG9" s="34">
        <f>CesGae!AG17</f>
        <v>23</v>
      </c>
    </row>
    <row r="10" spans="1:33" ht="17.25" customHeight="1">
      <c r="A10" s="21" t="s">
        <v>5</v>
      </c>
      <c r="B10" s="71"/>
      <c r="C10" s="19">
        <v>-2</v>
      </c>
      <c r="D10" s="19">
        <v>4</v>
      </c>
      <c r="E10" s="19">
        <v>-8</v>
      </c>
      <c r="F10" s="19">
        <v>8</v>
      </c>
      <c r="G10" s="19">
        <v>-10</v>
      </c>
      <c r="H10" s="19">
        <v>-4</v>
      </c>
      <c r="I10" s="82"/>
      <c r="J10" s="19">
        <v>6</v>
      </c>
      <c r="K10" s="19">
        <v>4</v>
      </c>
      <c r="L10" s="85"/>
      <c r="M10" s="82"/>
      <c r="N10" s="71"/>
      <c r="O10" s="19">
        <v>-20</v>
      </c>
      <c r="P10" s="19">
        <v>0</v>
      </c>
      <c r="Q10" s="19">
        <v>0</v>
      </c>
      <c r="R10" s="19">
        <v>6</v>
      </c>
      <c r="S10" s="19">
        <v>8</v>
      </c>
      <c r="T10" s="19">
        <v>6</v>
      </c>
      <c r="U10" s="19">
        <v>-8</v>
      </c>
      <c r="V10" s="19">
        <v>-4</v>
      </c>
      <c r="W10" s="71"/>
      <c r="X10" s="71"/>
      <c r="Y10" s="19">
        <v>-4</v>
      </c>
      <c r="Z10" s="19">
        <v>10</v>
      </c>
      <c r="AA10" s="19">
        <v>0</v>
      </c>
      <c r="AB10" s="19"/>
      <c r="AC10" s="19"/>
      <c r="AD10" s="19"/>
      <c r="AE10" s="19"/>
      <c r="AF10" s="20">
        <f t="shared" si="0"/>
        <v>-8</v>
      </c>
      <c r="AG10" s="34">
        <f>EleStef!AG17</f>
        <v>24</v>
      </c>
    </row>
    <row r="11" spans="1:33" ht="17.25" customHeight="1">
      <c r="A11" s="23" t="s">
        <v>3</v>
      </c>
      <c r="B11" s="71"/>
      <c r="C11" s="19">
        <v>-14</v>
      </c>
      <c r="D11" s="19">
        <v>8</v>
      </c>
      <c r="E11" s="19">
        <v>8</v>
      </c>
      <c r="F11" s="19"/>
      <c r="G11" s="19">
        <v>6</v>
      </c>
      <c r="H11" s="19">
        <v>-12</v>
      </c>
      <c r="I11" s="82"/>
      <c r="J11" s="19">
        <v>8</v>
      </c>
      <c r="K11" s="19">
        <v>4</v>
      </c>
      <c r="L11" s="85"/>
      <c r="M11" s="82"/>
      <c r="N11" s="71"/>
      <c r="O11" s="19"/>
      <c r="P11" s="19">
        <v>6</v>
      </c>
      <c r="Q11" s="19"/>
      <c r="R11" s="19">
        <v>12</v>
      </c>
      <c r="S11" s="19">
        <v>-10</v>
      </c>
      <c r="T11" s="19"/>
      <c r="U11" s="19">
        <v>-10</v>
      </c>
      <c r="V11" s="19"/>
      <c r="W11" s="71"/>
      <c r="X11" s="71"/>
      <c r="Y11" s="19">
        <v>10</v>
      </c>
      <c r="Z11" s="19">
        <v>-8</v>
      </c>
      <c r="AA11" s="19"/>
      <c r="AB11" s="19"/>
      <c r="AC11" s="19"/>
      <c r="AD11" s="19"/>
      <c r="AE11" s="19"/>
      <c r="AF11" s="20">
        <f t="shared" si="0"/>
        <v>8</v>
      </c>
      <c r="AG11" s="34">
        <f>GillRaf!AG17</f>
        <v>16</v>
      </c>
    </row>
    <row r="12" spans="1:33" ht="17.25" customHeight="1">
      <c r="A12" s="15" t="s">
        <v>7</v>
      </c>
      <c r="B12" s="71"/>
      <c r="C12" s="19">
        <v>0</v>
      </c>
      <c r="D12" s="19">
        <v>4</v>
      </c>
      <c r="E12" s="19">
        <v>6</v>
      </c>
      <c r="F12" s="19">
        <v>4</v>
      </c>
      <c r="G12" s="19">
        <v>0</v>
      </c>
      <c r="H12" s="19">
        <v>-12</v>
      </c>
      <c r="I12" s="82"/>
      <c r="J12" s="19">
        <v>4</v>
      </c>
      <c r="K12" s="19">
        <v>-10</v>
      </c>
      <c r="L12" s="85"/>
      <c r="M12" s="82"/>
      <c r="N12" s="71"/>
      <c r="O12" s="19">
        <v>0</v>
      </c>
      <c r="P12" s="19">
        <v>4</v>
      </c>
      <c r="Q12" s="19">
        <v>10</v>
      </c>
      <c r="R12" s="19">
        <v>4</v>
      </c>
      <c r="S12" s="19">
        <v>-2</v>
      </c>
      <c r="T12" s="19">
        <v>12</v>
      </c>
      <c r="U12" s="19">
        <v>-2</v>
      </c>
      <c r="V12" s="19">
        <v>-2</v>
      </c>
      <c r="W12" s="71"/>
      <c r="X12" s="71"/>
      <c r="Y12" s="19">
        <v>10</v>
      </c>
      <c r="Z12" s="19">
        <v>6</v>
      </c>
      <c r="AA12" s="19">
        <v>10</v>
      </c>
      <c r="AB12" s="19"/>
      <c r="AC12" s="19"/>
      <c r="AD12" s="19"/>
      <c r="AE12" s="19"/>
      <c r="AF12" s="20">
        <f t="shared" si="0"/>
        <v>46</v>
      </c>
      <c r="AG12" s="34">
        <f>LilGian!AG17</f>
        <v>24</v>
      </c>
    </row>
    <row r="13" spans="1:33" ht="17.25" customHeight="1">
      <c r="A13" s="15" t="s">
        <v>11</v>
      </c>
      <c r="B13" s="71"/>
      <c r="C13" s="19">
        <v>8</v>
      </c>
      <c r="D13" s="19">
        <v>-4</v>
      </c>
      <c r="E13" s="19">
        <v>-4</v>
      </c>
      <c r="F13" s="19">
        <v>-6</v>
      </c>
      <c r="G13" s="19">
        <v>6</v>
      </c>
      <c r="H13" s="19">
        <v>-16</v>
      </c>
      <c r="I13" s="82"/>
      <c r="J13" s="19"/>
      <c r="K13" s="19"/>
      <c r="L13" s="85"/>
      <c r="M13" s="82"/>
      <c r="N13" s="71"/>
      <c r="O13" s="19">
        <v>4</v>
      </c>
      <c r="P13" s="19"/>
      <c r="Q13" s="19">
        <v>2</v>
      </c>
      <c r="R13" s="19"/>
      <c r="S13" s="19"/>
      <c r="T13" s="19">
        <v>-6</v>
      </c>
      <c r="U13" s="19">
        <v>-12</v>
      </c>
      <c r="V13" s="19"/>
      <c r="W13" s="71"/>
      <c r="X13" s="71"/>
      <c r="Y13" s="19">
        <v>-4</v>
      </c>
      <c r="Z13" s="19">
        <v>2</v>
      </c>
      <c r="AA13" s="19">
        <v>4</v>
      </c>
      <c r="AB13" s="19"/>
      <c r="AC13" s="19"/>
      <c r="AD13" s="19"/>
      <c r="AE13" s="19"/>
      <c r="AF13" s="20">
        <f t="shared" si="0"/>
        <v>-26</v>
      </c>
      <c r="AG13" s="34">
        <f>ManRob!AG17</f>
        <v>18</v>
      </c>
    </row>
    <row r="14" spans="1:33" ht="17.25" customHeight="1">
      <c r="A14" s="15" t="s">
        <v>12</v>
      </c>
      <c r="B14" s="71"/>
      <c r="C14" s="19">
        <v>-12</v>
      </c>
      <c r="D14" s="19">
        <v>4</v>
      </c>
      <c r="E14" s="19">
        <v>2</v>
      </c>
      <c r="F14" s="19">
        <v>-10</v>
      </c>
      <c r="G14" s="19">
        <v>10</v>
      </c>
      <c r="H14" s="19">
        <v>4</v>
      </c>
      <c r="I14" s="82"/>
      <c r="J14" s="19">
        <v>-2</v>
      </c>
      <c r="K14" s="19">
        <v>10</v>
      </c>
      <c r="L14" s="85"/>
      <c r="M14" s="82"/>
      <c r="N14" s="71"/>
      <c r="O14" s="19">
        <v>12</v>
      </c>
      <c r="P14" s="19">
        <v>2</v>
      </c>
      <c r="Q14" s="19">
        <v>-4</v>
      </c>
      <c r="R14" s="19">
        <v>4</v>
      </c>
      <c r="S14" s="19"/>
      <c r="T14" s="19"/>
      <c r="U14" s="19">
        <v>10</v>
      </c>
      <c r="V14" s="19">
        <v>-2</v>
      </c>
      <c r="W14" s="71"/>
      <c r="X14" s="71"/>
      <c r="Y14" s="19">
        <v>8</v>
      </c>
      <c r="Z14" s="19">
        <v>0</v>
      </c>
      <c r="AA14" s="19">
        <v>-10</v>
      </c>
      <c r="AB14" s="19"/>
      <c r="AC14" s="19"/>
      <c r="AD14" s="19"/>
      <c r="AE14" s="19"/>
      <c r="AF14" s="20">
        <f t="shared" si="0"/>
        <v>26</v>
      </c>
      <c r="AG14" s="34">
        <f>RenSan!AG17</f>
        <v>23</v>
      </c>
    </row>
    <row r="15" spans="1:33" ht="17.25" customHeight="1" thickBot="1">
      <c r="A15" s="26" t="s">
        <v>13</v>
      </c>
      <c r="B15" s="72"/>
      <c r="C15" s="27"/>
      <c r="D15" s="27">
        <v>-4</v>
      </c>
      <c r="E15" s="27">
        <v>-10</v>
      </c>
      <c r="F15" s="27">
        <v>-2</v>
      </c>
      <c r="G15" s="27">
        <v>-4</v>
      </c>
      <c r="H15" s="27">
        <v>2</v>
      </c>
      <c r="I15" s="83"/>
      <c r="J15" s="27">
        <v>6</v>
      </c>
      <c r="K15" s="27">
        <v>16</v>
      </c>
      <c r="L15" s="86"/>
      <c r="M15" s="83"/>
      <c r="N15" s="72"/>
      <c r="O15" s="27">
        <v>-4</v>
      </c>
      <c r="P15" s="27"/>
      <c r="Q15" s="27">
        <v>-2</v>
      </c>
      <c r="R15" s="27">
        <v>0</v>
      </c>
      <c r="S15" s="27">
        <v>-10</v>
      </c>
      <c r="T15" s="27">
        <v>0</v>
      </c>
      <c r="U15" s="27">
        <v>10</v>
      </c>
      <c r="V15" s="27">
        <v>0</v>
      </c>
      <c r="W15" s="72"/>
      <c r="X15" s="72"/>
      <c r="Y15" s="27">
        <v>14</v>
      </c>
      <c r="Z15" s="27">
        <v>-10</v>
      </c>
      <c r="AA15" s="27">
        <v>-6</v>
      </c>
      <c r="AB15" s="27"/>
      <c r="AC15" s="27"/>
      <c r="AD15" s="27"/>
      <c r="AE15" s="27"/>
      <c r="AF15" s="29">
        <f t="shared" si="0"/>
        <v>-4</v>
      </c>
      <c r="AG15" s="38">
        <f>SteMas!AG17</f>
        <v>22</v>
      </c>
    </row>
    <row r="16" spans="1:33" ht="17.25" customHeight="1">
      <c r="A16" s="55" t="s">
        <v>8</v>
      </c>
      <c r="B16" s="61"/>
      <c r="C16" s="24" t="s">
        <v>33</v>
      </c>
      <c r="D16" s="64" t="s">
        <v>27</v>
      </c>
      <c r="E16" s="24" t="s">
        <v>38</v>
      </c>
      <c r="F16" s="24" t="s">
        <v>33</v>
      </c>
      <c r="G16" s="24" t="s">
        <v>33</v>
      </c>
      <c r="H16" s="24" t="s">
        <v>36</v>
      </c>
      <c r="I16" s="24" t="s">
        <v>25</v>
      </c>
      <c r="J16" s="60" t="s">
        <v>29</v>
      </c>
      <c r="K16" s="62" t="s">
        <v>30</v>
      </c>
      <c r="L16" s="61"/>
      <c r="M16" s="64" t="s">
        <v>27</v>
      </c>
      <c r="N16" s="61"/>
      <c r="O16" s="24" t="s">
        <v>24</v>
      </c>
      <c r="P16" s="60" t="s">
        <v>29</v>
      </c>
      <c r="Q16" s="60" t="s">
        <v>29</v>
      </c>
      <c r="R16" s="62" t="s">
        <v>30</v>
      </c>
      <c r="S16" s="24" t="s">
        <v>38</v>
      </c>
      <c r="T16" s="24" t="s">
        <v>26</v>
      </c>
      <c r="U16" s="24" t="s">
        <v>28</v>
      </c>
      <c r="V16" s="64" t="s">
        <v>27</v>
      </c>
      <c r="W16" s="61"/>
      <c r="X16" s="61"/>
      <c r="Y16" s="60" t="s">
        <v>29</v>
      </c>
      <c r="Z16" s="62" t="s">
        <v>30</v>
      </c>
      <c r="AA16" s="24" t="s">
        <v>36</v>
      </c>
      <c r="AB16" s="24"/>
      <c r="AC16" s="24"/>
      <c r="AD16" s="24"/>
      <c r="AE16" s="24"/>
      <c r="AF16" s="54"/>
      <c r="AG16" s="65" t="s">
        <v>14</v>
      </c>
    </row>
    <row r="17" spans="1:33" ht="12.75">
      <c r="A17" s="57" t="s">
        <v>19</v>
      </c>
      <c r="B17" s="63"/>
      <c r="C17" s="42">
        <v>2</v>
      </c>
      <c r="D17" s="42">
        <v>2</v>
      </c>
      <c r="E17" s="42">
        <v>2</v>
      </c>
      <c r="F17" s="42">
        <v>4</v>
      </c>
      <c r="G17" s="42">
        <v>2</v>
      </c>
      <c r="H17" s="42">
        <v>1</v>
      </c>
      <c r="I17" s="42"/>
      <c r="J17" s="42">
        <v>5</v>
      </c>
      <c r="K17" s="42">
        <v>5</v>
      </c>
      <c r="L17" s="63"/>
      <c r="M17" s="42"/>
      <c r="N17" s="63"/>
      <c r="O17" s="42">
        <v>3</v>
      </c>
      <c r="P17" s="42">
        <v>3</v>
      </c>
      <c r="Q17" s="42">
        <v>4</v>
      </c>
      <c r="R17" s="42">
        <v>5</v>
      </c>
      <c r="S17" s="42">
        <v>0</v>
      </c>
      <c r="T17" s="42">
        <v>4</v>
      </c>
      <c r="U17" s="42">
        <v>2</v>
      </c>
      <c r="V17" s="42">
        <v>4</v>
      </c>
      <c r="W17" s="63"/>
      <c r="X17" s="63"/>
      <c r="Y17" s="42">
        <v>3</v>
      </c>
      <c r="Z17" s="42">
        <v>2</v>
      </c>
      <c r="AA17" s="42">
        <v>2</v>
      </c>
      <c r="AB17" s="42"/>
      <c r="AC17" s="42"/>
      <c r="AD17" s="42"/>
      <c r="AE17" s="42"/>
      <c r="AF17" s="58">
        <f>SUM(B17:AE17)</f>
        <v>55</v>
      </c>
      <c r="AG17" s="66">
        <f>COUNTA($B16:$AE16)</f>
        <v>21</v>
      </c>
    </row>
    <row r="18" spans="1:33" ht="12.75">
      <c r="A18" s="48" t="s">
        <v>20</v>
      </c>
      <c r="B18" s="63"/>
      <c r="C18" s="42">
        <v>3</v>
      </c>
      <c r="D18" s="42">
        <v>1</v>
      </c>
      <c r="E18" s="42">
        <v>4</v>
      </c>
      <c r="F18" s="42">
        <v>3</v>
      </c>
      <c r="G18" s="42">
        <v>2</v>
      </c>
      <c r="H18" s="42">
        <v>4</v>
      </c>
      <c r="I18" s="42"/>
      <c r="J18" s="42">
        <v>0</v>
      </c>
      <c r="K18" s="42">
        <v>3</v>
      </c>
      <c r="L18" s="63"/>
      <c r="M18" s="42"/>
      <c r="N18" s="63"/>
      <c r="O18" s="42">
        <v>3</v>
      </c>
      <c r="P18" s="42">
        <v>0</v>
      </c>
      <c r="Q18" s="42">
        <v>1</v>
      </c>
      <c r="R18" s="42">
        <v>4</v>
      </c>
      <c r="S18" s="42">
        <v>3</v>
      </c>
      <c r="T18" s="42">
        <v>6</v>
      </c>
      <c r="U18" s="42">
        <v>3</v>
      </c>
      <c r="V18" s="42">
        <v>4</v>
      </c>
      <c r="W18" s="63"/>
      <c r="X18" s="63"/>
      <c r="Y18" s="42">
        <v>1</v>
      </c>
      <c r="Z18" s="42">
        <v>2</v>
      </c>
      <c r="AA18" s="42">
        <v>8</v>
      </c>
      <c r="AB18" s="42"/>
      <c r="AC18" s="42"/>
      <c r="AD18" s="42"/>
      <c r="AE18" s="42"/>
      <c r="AF18" s="53">
        <f>SUM(B18:AE18)</f>
        <v>55</v>
      </c>
      <c r="AG18" s="67"/>
    </row>
  </sheetData>
  <mergeCells count="4">
    <mergeCell ref="B6:AE6"/>
    <mergeCell ref="L7:L15"/>
    <mergeCell ref="I7:I15"/>
    <mergeCell ref="M7:M15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9" sqref="AA19"/>
    </sheetView>
  </sheetViews>
  <sheetFormatPr defaultColWidth="9.140625" defaultRowHeight="12.75"/>
  <cols>
    <col min="1" max="1" width="18.00390625" style="0" bestFit="1" customWidth="1"/>
    <col min="2" max="31" width="4.28125" style="0" customWidth="1"/>
  </cols>
  <sheetData>
    <row r="1" spans="1:31" ht="18">
      <c r="A1" s="1" t="str">
        <f>BarElio!A1</f>
        <v>BRIDGEMANIA   2006 / 2007 Dalla provocazione ……. alla concertazione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1.5" customHeight="1">
      <c r="A3" s="5" t="s">
        <v>1</v>
      </c>
      <c r="B3" s="8">
        <f>IF(BarElio!B3="","",BarElio!B3)</f>
        <v>38983</v>
      </c>
      <c r="C3" s="8">
        <f>IF(BarElio!C3="","",BarElio!C3)</f>
        <v>38990</v>
      </c>
      <c r="D3" s="8">
        <f>IF(BarElio!D3="","",BarElio!D3)</f>
        <v>39011</v>
      </c>
      <c r="E3" s="8">
        <f>IF(BarElio!E3="","",BarElio!E3)</f>
        <v>39018</v>
      </c>
      <c r="F3" s="8">
        <f>IF(BarElio!F3="","",BarElio!F3)</f>
        <v>39039</v>
      </c>
      <c r="G3" s="8">
        <f>IF(BarElio!G3="","",BarElio!G3)</f>
        <v>39046</v>
      </c>
      <c r="H3" s="8">
        <f>IF(BarElio!H3="","",BarElio!H3)</f>
        <v>39067</v>
      </c>
      <c r="I3" s="8">
        <f>IF(BarElio!I3="","",BarElio!I3)</f>
        <v>39446</v>
      </c>
      <c r="J3" s="8">
        <f>IF(BarElio!J3="","",BarElio!J3)</f>
        <v>39088</v>
      </c>
      <c r="K3" s="8">
        <f>IF(BarElio!K3="","",BarElio!K3)</f>
        <v>39096</v>
      </c>
      <c r="L3" s="8">
        <f>IF(BarElio!L3="","",BarElio!L3)</f>
        <v>39102</v>
      </c>
      <c r="M3" s="8">
        <f>IF(BarElio!M3="","",BarElio!M3)</f>
        <v>39109</v>
      </c>
      <c r="N3" s="8">
        <f>IF(BarElio!N3="","",BarElio!N3)</f>
        <v>39116</v>
      </c>
      <c r="O3" s="8">
        <f>IF(BarElio!O3="","",BarElio!O3)</f>
        <v>39137</v>
      </c>
      <c r="P3" s="8">
        <f>IF(BarElio!P3="","",BarElio!P3)</f>
        <v>39144</v>
      </c>
      <c r="Q3" s="8">
        <f>IF(BarElio!Q3="","",BarElio!Q3)</f>
        <v>39151</v>
      </c>
      <c r="R3" s="8">
        <f>IF(BarElio!R3="","",BarElio!R3)</f>
        <v>39158</v>
      </c>
      <c r="S3" s="8">
        <f>IF(BarElio!S3="","",BarElio!S3)</f>
        <v>39165</v>
      </c>
      <c r="T3" s="8">
        <f>IF(BarElio!T3="","",BarElio!T3)</f>
        <v>39172</v>
      </c>
      <c r="U3" s="8">
        <f>IF(BarElio!U3="","",BarElio!U3)</f>
        <v>39186</v>
      </c>
      <c r="V3" s="8">
        <f>IF(BarElio!V3="","",BarElio!V3)</f>
        <v>39193</v>
      </c>
      <c r="W3" s="8">
        <f>IF(BarElio!W3="","",BarElio!W3)</f>
        <v>39214</v>
      </c>
      <c r="X3" s="8">
        <f>IF(BarElio!X3="","",BarElio!X3)</f>
        <v>39221</v>
      </c>
      <c r="Y3" s="8">
        <f>IF(BarElio!Y3="","",BarElio!Y3)</f>
        <v>39242</v>
      </c>
      <c r="Z3" s="8">
        <f>IF(BarElio!Z3="","",BarElio!Z3)</f>
        <v>39249</v>
      </c>
      <c r="AA3" s="8">
        <f>IF(BarElio!AA3="","",BarElio!AA3)</f>
        <v>39256</v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Des</v>
      </c>
      <c r="C4" s="8" t="str">
        <f>IF(BarElio!C4="","",BarElio!C4)</f>
        <v>Pol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Bia</v>
      </c>
      <c r="G4" s="8" t="str">
        <f>IF(BarElio!G4="","",BarElio!G4)</f>
        <v>Sav</v>
      </c>
      <c r="H4" s="8" t="str">
        <f>IF(BarElio!H4="","",BarElio!H4)</f>
        <v>Sim</v>
      </c>
      <c r="I4" s="8" t="str">
        <f>IF(BarElio!I4="","",BarElio!I4)</f>
        <v>Ban</v>
      </c>
      <c r="J4" s="8" t="str">
        <f>IF(BarElio!J4="","",BarElio!J4)</f>
        <v>Des</v>
      </c>
      <c r="K4" s="8" t="str">
        <f>IF(BarElio!K4="","",BarElio!K4)</f>
        <v>Gio</v>
      </c>
      <c r="L4" s="8" t="str">
        <f>IF(BarElio!L4="","",BarElio!L4)</f>
        <v>Dej</v>
      </c>
      <c r="M4" s="8" t="str">
        <f>IF(BarElio!M4="","",BarElio!M4)</f>
        <v>Dej</v>
      </c>
      <c r="N4" s="8" t="str">
        <f>IF(BarElio!N4="","",BarElio!N4)</f>
        <v>Mal</v>
      </c>
      <c r="O4" s="8" t="str">
        <f>IF(BarElio!O4="","",BarElio!O4)</f>
        <v>Sim</v>
      </c>
      <c r="P4" s="8" t="str">
        <f>IF(BarElio!P4="","",BarElio!P4)</f>
        <v>Des</v>
      </c>
      <c r="Q4" s="8" t="str">
        <f>IF(BarElio!Q4="","",BarElio!Q4)</f>
        <v>Pol</v>
      </c>
      <c r="R4" s="8" t="str">
        <f>IF(BarElio!R4="","",BarElio!R4)</f>
        <v>Sav</v>
      </c>
      <c r="S4" s="70" t="str">
        <f>IF(BarElio!S4="","",BarElio!S4)</f>
        <v>Sovana</v>
      </c>
      <c r="T4" s="8" t="str">
        <f>IF(BarElio!T4="","",BarElio!T4)</f>
        <v>Ban</v>
      </c>
      <c r="U4" s="8" t="str">
        <f>IF(BarElio!U4="","",BarElio!U4)</f>
        <v>Cat</v>
      </c>
      <c r="V4" s="8" t="str">
        <f>IF(BarElio!V4="","",BarElio!V4)</f>
        <v>Bia</v>
      </c>
      <c r="W4" s="8" t="str">
        <f>IF(BarElio!W4="","",BarElio!W4)</f>
        <v>Gio</v>
      </c>
      <c r="X4" s="8" t="str">
        <f>IF(BarElio!X4="","",BarElio!X4)</f>
        <v>Pol</v>
      </c>
      <c r="Y4" s="8" t="str">
        <f>IF(BarElio!Y4="","",BarElio!Y4)</f>
        <v>Des</v>
      </c>
      <c r="Z4" s="8" t="str">
        <f>IF(BarElio!Z4="","",BarElio!Z4)</f>
        <v>Mal</v>
      </c>
      <c r="AA4" s="8" t="str">
        <f>IF(BarElio!AA4="","",BarElio!AA4)</f>
        <v>Sim</v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9-18</v>
      </c>
      <c r="E5" s="8" t="str">
        <f>IF(BarElio!E5="","",BarElio!E5)</f>
        <v>9-18</v>
      </c>
      <c r="F5" s="8" t="str">
        <f>IF(BarElio!F5="","",BarElio!F5)</f>
        <v>9-18</v>
      </c>
      <c r="G5" s="8" t="str">
        <f>IF(BarElio!G5="","",BarElio!G5)</f>
        <v>10-18</v>
      </c>
      <c r="H5" s="8" t="str">
        <f>IF(BarElio!H5="","",BarElio!H5)</f>
        <v>10-18</v>
      </c>
      <c r="I5" s="8" t="str">
        <f>IF(BarElio!I5="","",BarElio!I5)</f>
        <v>6-22</v>
      </c>
      <c r="J5" s="8" t="str">
        <f>IF(BarElio!J5="","",BarElio!J5)</f>
        <v>9/18</v>
      </c>
      <c r="K5" s="8" t="str">
        <f>IF(BarElio!K5="","",BarElio!K5)</f>
        <v>8/21</v>
      </c>
      <c r="L5" s="8" t="str">
        <f>IF(BarElio!L5="","",BarElio!L5)</f>
        <v>6-22</v>
      </c>
      <c r="M5" s="8" t="str">
        <f>IF(BarElio!M5="","",BarElio!M5)</f>
        <v>6-22</v>
      </c>
      <c r="N5" s="8" t="str">
        <f>IF(BarElio!N5="","",BarElio!N5)</f>
        <v>7-21</v>
      </c>
      <c r="O5" s="8" t="str">
        <f>IF(BarElio!O5="","",BarElio!O5)</f>
        <v>12-22</v>
      </c>
      <c r="P5" s="8" t="str">
        <f>IF(BarElio!P5="","",BarElio!P5)</f>
        <v>9-18</v>
      </c>
      <c r="Q5" s="8" t="str">
        <f>IF(BarElio!Q5="","",BarElio!Q5)</f>
        <v>9-18</v>
      </c>
      <c r="R5" s="8" t="str">
        <f>IF(BarElio!R5="","",BarElio!R5)</f>
        <v>9-18</v>
      </c>
      <c r="S5" s="8" t="str">
        <f>IF(BarElio!S5="","",BarElio!S5)</f>
        <v>16-30</v>
      </c>
      <c r="T5" s="8" t="str">
        <f>IF(BarElio!T5="","",BarElio!T5)</f>
        <v>8-21</v>
      </c>
      <c r="U5" s="8" t="str">
        <f>IF(BarElio!U5="","",BarElio!U5)</f>
        <v>10-18</v>
      </c>
      <c r="V5" s="8" t="str">
        <f>IF(BarElio!V5="","",BarElio!V5)</f>
        <v>8-21</v>
      </c>
      <c r="W5" s="8" t="str">
        <f>IF(BarElio!W5="","",BarElio!W5)</f>
        <v>8-21</v>
      </c>
      <c r="X5" s="8" t="str">
        <f>IF(BarElio!X5="","",BarElio!X5)</f>
        <v>8-21</v>
      </c>
      <c r="Y5" s="8" t="str">
        <f>IF(BarElio!Y5="","",BarElio!Y5)</f>
        <v>10-18</v>
      </c>
      <c r="Z5" s="8" t="str">
        <f>IF(BarElio!Z5="","",BarElio!Z5)</f>
        <v>9-18</v>
      </c>
      <c r="AA5" s="8" t="str">
        <f>IF(BarElio!AA5="","",BarElio!AA5)</f>
        <v>10-27</v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9" t="s">
        <v>10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6" t="s">
        <v>15</v>
      </c>
      <c r="AG6" s="68" t="s">
        <v>42</v>
      </c>
    </row>
    <row r="7" spans="1:33" ht="17.25" customHeight="1">
      <c r="A7" s="21" t="s">
        <v>9</v>
      </c>
      <c r="B7" s="19">
        <v>2</v>
      </c>
      <c r="C7" s="19">
        <v>10</v>
      </c>
      <c r="D7" s="19"/>
      <c r="E7" s="19">
        <v>0</v>
      </c>
      <c r="F7" s="19">
        <v>6</v>
      </c>
      <c r="G7" s="19">
        <v>-6</v>
      </c>
      <c r="H7" s="19">
        <v>4</v>
      </c>
      <c r="I7" s="84" t="s">
        <v>44</v>
      </c>
      <c r="J7" s="19">
        <v>-8</v>
      </c>
      <c r="K7" s="19">
        <v>8</v>
      </c>
      <c r="L7" s="81" t="s">
        <v>44</v>
      </c>
      <c r="M7" s="84" t="s">
        <v>44</v>
      </c>
      <c r="N7" s="19">
        <v>0</v>
      </c>
      <c r="O7" s="19">
        <v>-8</v>
      </c>
      <c r="P7" s="19">
        <v>10</v>
      </c>
      <c r="Q7" s="19">
        <v>-2</v>
      </c>
      <c r="R7" s="19">
        <v>8</v>
      </c>
      <c r="S7" s="19">
        <v>-24</v>
      </c>
      <c r="T7" s="19">
        <v>-2</v>
      </c>
      <c r="U7" s="19">
        <v>-16</v>
      </c>
      <c r="V7" s="19">
        <v>2</v>
      </c>
      <c r="W7" s="19">
        <v>-4</v>
      </c>
      <c r="X7" s="19">
        <v>-6</v>
      </c>
      <c r="Y7" s="19">
        <v>-6</v>
      </c>
      <c r="Z7" s="19">
        <v>-4</v>
      </c>
      <c r="AA7" s="19">
        <v>-7</v>
      </c>
      <c r="AB7" s="19"/>
      <c r="AC7" s="19"/>
      <c r="AD7" s="19"/>
      <c r="AE7" s="19"/>
      <c r="AF7" s="20">
        <f aca="true" t="shared" si="0" ref="AF7:AF15">SUM($B7:$AE7)</f>
        <v>-43</v>
      </c>
      <c r="AG7" s="34">
        <f>AntDino!AG17</f>
        <v>24</v>
      </c>
    </row>
    <row r="8" spans="1:33" ht="17.25" customHeight="1">
      <c r="A8" s="21" t="s">
        <v>4</v>
      </c>
      <c r="B8" s="19">
        <v>0</v>
      </c>
      <c r="C8" s="19">
        <v>2</v>
      </c>
      <c r="D8" s="19">
        <v>6</v>
      </c>
      <c r="E8" s="19"/>
      <c r="F8" s="19">
        <v>-2</v>
      </c>
      <c r="G8" s="19">
        <v>6</v>
      </c>
      <c r="H8" s="19">
        <v>0</v>
      </c>
      <c r="I8" s="85"/>
      <c r="J8" s="19">
        <v>-2</v>
      </c>
      <c r="K8" s="19">
        <v>-14</v>
      </c>
      <c r="L8" s="82"/>
      <c r="M8" s="85"/>
      <c r="N8" s="19">
        <v>-2</v>
      </c>
      <c r="O8" s="19">
        <v>2</v>
      </c>
      <c r="P8" s="19">
        <v>2</v>
      </c>
      <c r="Q8" s="19">
        <v>-4</v>
      </c>
      <c r="R8" s="19">
        <v>2</v>
      </c>
      <c r="S8" s="19">
        <v>-22</v>
      </c>
      <c r="T8" s="19">
        <v>6</v>
      </c>
      <c r="U8" s="19">
        <v>-2</v>
      </c>
      <c r="V8" s="19">
        <v>-2</v>
      </c>
      <c r="W8" s="19">
        <v>-16</v>
      </c>
      <c r="X8" s="19">
        <v>8</v>
      </c>
      <c r="Y8" s="19">
        <v>-12</v>
      </c>
      <c r="Z8" s="19">
        <v>8</v>
      </c>
      <c r="AA8" s="19">
        <v>6</v>
      </c>
      <c r="AB8" s="19"/>
      <c r="AC8" s="19"/>
      <c r="AD8" s="19"/>
      <c r="AE8" s="19"/>
      <c r="AF8" s="20">
        <f t="shared" si="0"/>
        <v>-30</v>
      </c>
      <c r="AG8" s="34">
        <f>BarElio!AG17</f>
        <v>25</v>
      </c>
    </row>
    <row r="9" spans="1:33" ht="17.25" customHeight="1">
      <c r="A9" s="15" t="s">
        <v>6</v>
      </c>
      <c r="B9" s="19">
        <v>0</v>
      </c>
      <c r="C9" s="19">
        <v>-8</v>
      </c>
      <c r="D9" s="19">
        <v>8</v>
      </c>
      <c r="E9" s="19">
        <v>8</v>
      </c>
      <c r="F9" s="19">
        <v>-10</v>
      </c>
      <c r="G9" s="19">
        <v>0</v>
      </c>
      <c r="H9" s="19">
        <v>2</v>
      </c>
      <c r="I9" s="85"/>
      <c r="J9" s="19">
        <v>12</v>
      </c>
      <c r="K9" s="19"/>
      <c r="L9" s="82"/>
      <c r="M9" s="85"/>
      <c r="N9" s="19">
        <v>6</v>
      </c>
      <c r="O9" s="19">
        <v>-10</v>
      </c>
      <c r="P9" s="19">
        <v>0</v>
      </c>
      <c r="Q9" s="19">
        <v>8</v>
      </c>
      <c r="R9" s="19">
        <v>-2</v>
      </c>
      <c r="S9" s="19">
        <v>6</v>
      </c>
      <c r="T9" s="19">
        <v>0</v>
      </c>
      <c r="U9" s="19">
        <v>-6</v>
      </c>
      <c r="V9" s="19">
        <v>12</v>
      </c>
      <c r="W9" s="19">
        <v>-10</v>
      </c>
      <c r="X9" s="19">
        <v>-2</v>
      </c>
      <c r="Y9" s="19">
        <v>2</v>
      </c>
      <c r="Z9" s="19"/>
      <c r="AA9" s="19">
        <v>-4</v>
      </c>
      <c r="AB9" s="19"/>
      <c r="AC9" s="19"/>
      <c r="AD9" s="19"/>
      <c r="AE9" s="19"/>
      <c r="AF9" s="20">
        <f t="shared" si="0"/>
        <v>12</v>
      </c>
      <c r="AG9" s="34">
        <f>CesGae!AG17</f>
        <v>23</v>
      </c>
    </row>
    <row r="10" spans="1:33" ht="17.25" customHeight="1">
      <c r="A10" s="21" t="s">
        <v>5</v>
      </c>
      <c r="B10" s="19">
        <v>-8</v>
      </c>
      <c r="C10" s="19">
        <v>-2</v>
      </c>
      <c r="D10" s="19">
        <v>10</v>
      </c>
      <c r="E10" s="19">
        <v>-8</v>
      </c>
      <c r="F10" s="19">
        <v>-4</v>
      </c>
      <c r="G10" s="19">
        <v>-10</v>
      </c>
      <c r="H10" s="19">
        <v>-12</v>
      </c>
      <c r="I10" s="85"/>
      <c r="J10" s="19">
        <v>6</v>
      </c>
      <c r="K10" s="19">
        <v>-10</v>
      </c>
      <c r="L10" s="82"/>
      <c r="M10" s="85"/>
      <c r="N10" s="19">
        <v>2</v>
      </c>
      <c r="O10" s="19">
        <v>-10</v>
      </c>
      <c r="P10" s="19">
        <v>2</v>
      </c>
      <c r="Q10" s="19">
        <v>8</v>
      </c>
      <c r="R10" s="19">
        <v>2</v>
      </c>
      <c r="S10" s="19">
        <v>4</v>
      </c>
      <c r="T10" s="19">
        <v>2</v>
      </c>
      <c r="U10" s="19">
        <v>-2</v>
      </c>
      <c r="V10" s="19">
        <v>-2</v>
      </c>
      <c r="W10" s="19">
        <v>-4</v>
      </c>
      <c r="X10" s="19">
        <v>-8</v>
      </c>
      <c r="Y10" s="19">
        <v>2</v>
      </c>
      <c r="Z10" s="19">
        <v>4</v>
      </c>
      <c r="AA10" s="19">
        <v>-8</v>
      </c>
      <c r="AB10" s="19"/>
      <c r="AC10" s="19"/>
      <c r="AD10" s="19"/>
      <c r="AE10" s="19"/>
      <c r="AF10" s="20">
        <f t="shared" si="0"/>
        <v>-46</v>
      </c>
      <c r="AG10" s="34">
        <f>EleStef!AG17</f>
        <v>24</v>
      </c>
    </row>
    <row r="11" spans="1:33" ht="17.25" customHeight="1">
      <c r="A11" s="16" t="s">
        <v>3</v>
      </c>
      <c r="B11" s="19">
        <v>8</v>
      </c>
      <c r="C11" s="19">
        <v>-2</v>
      </c>
      <c r="D11" s="19">
        <v>-4</v>
      </c>
      <c r="E11" s="19">
        <v>-12</v>
      </c>
      <c r="F11" s="19"/>
      <c r="G11" s="19">
        <v>2</v>
      </c>
      <c r="H11" s="19">
        <v>-12</v>
      </c>
      <c r="I11" s="85"/>
      <c r="J11" s="19">
        <v>-6</v>
      </c>
      <c r="K11" s="19">
        <v>-2</v>
      </c>
      <c r="L11" s="82"/>
      <c r="M11" s="85"/>
      <c r="N11" s="19"/>
      <c r="O11" s="19"/>
      <c r="P11" s="19">
        <v>10</v>
      </c>
      <c r="Q11" s="19"/>
      <c r="R11" s="19">
        <v>2</v>
      </c>
      <c r="S11" s="19">
        <v>-12</v>
      </c>
      <c r="T11" s="19"/>
      <c r="U11" s="19">
        <v>-2</v>
      </c>
      <c r="V11" s="19"/>
      <c r="W11" s="19">
        <v>0</v>
      </c>
      <c r="X11" s="19"/>
      <c r="Y11" s="19">
        <v>10</v>
      </c>
      <c r="Z11" s="19">
        <v>10</v>
      </c>
      <c r="AA11" s="19"/>
      <c r="AB11" s="19"/>
      <c r="AC11" s="19"/>
      <c r="AD11" s="19"/>
      <c r="AE11" s="19"/>
      <c r="AF11" s="20">
        <f t="shared" si="0"/>
        <v>-10</v>
      </c>
      <c r="AG11" s="34">
        <f>GillRaf!AG17</f>
        <v>16</v>
      </c>
    </row>
    <row r="12" spans="1:33" ht="17.25" customHeight="1">
      <c r="A12" s="15" t="s">
        <v>8</v>
      </c>
      <c r="B12" s="19"/>
      <c r="C12" s="39">
        <v>0</v>
      </c>
      <c r="D12" s="19">
        <v>-4</v>
      </c>
      <c r="E12" s="19">
        <v>-6</v>
      </c>
      <c r="F12" s="19">
        <v>-4</v>
      </c>
      <c r="G12" s="19">
        <v>0</v>
      </c>
      <c r="H12" s="19">
        <v>12</v>
      </c>
      <c r="I12" s="85"/>
      <c r="J12" s="19">
        <v>-4</v>
      </c>
      <c r="K12" s="19">
        <v>10</v>
      </c>
      <c r="L12" s="82"/>
      <c r="M12" s="85"/>
      <c r="N12" s="19"/>
      <c r="O12" s="19">
        <v>0</v>
      </c>
      <c r="P12" s="19">
        <v>-4</v>
      </c>
      <c r="Q12" s="19">
        <v>-10</v>
      </c>
      <c r="R12" s="19">
        <v>-4</v>
      </c>
      <c r="S12" s="19">
        <v>2</v>
      </c>
      <c r="T12" s="19">
        <v>-12</v>
      </c>
      <c r="U12" s="19">
        <v>2</v>
      </c>
      <c r="V12" s="19">
        <v>2</v>
      </c>
      <c r="W12" s="19"/>
      <c r="X12" s="19"/>
      <c r="Y12" s="19">
        <v>-10</v>
      </c>
      <c r="Z12" s="19">
        <v>-6</v>
      </c>
      <c r="AA12" s="19">
        <v>-10</v>
      </c>
      <c r="AB12" s="19"/>
      <c r="AC12" s="19"/>
      <c r="AD12" s="19"/>
      <c r="AE12" s="19"/>
      <c r="AF12" s="20">
        <f t="shared" si="0"/>
        <v>-46</v>
      </c>
      <c r="AG12" s="34">
        <f>IsolGio!AG17</f>
        <v>21</v>
      </c>
    </row>
    <row r="13" spans="1:33" ht="17.25" customHeight="1">
      <c r="A13" s="15" t="s">
        <v>11</v>
      </c>
      <c r="B13" s="19">
        <v>0</v>
      </c>
      <c r="C13" s="19">
        <v>4</v>
      </c>
      <c r="D13" s="19">
        <v>-4</v>
      </c>
      <c r="E13" s="19">
        <v>2</v>
      </c>
      <c r="F13" s="19">
        <v>8</v>
      </c>
      <c r="G13" s="19">
        <v>12</v>
      </c>
      <c r="H13" s="19">
        <v>10</v>
      </c>
      <c r="I13" s="85"/>
      <c r="J13" s="19"/>
      <c r="K13" s="19"/>
      <c r="L13" s="82"/>
      <c r="M13" s="85"/>
      <c r="N13" s="19"/>
      <c r="O13" s="19">
        <v>6</v>
      </c>
      <c r="P13" s="19"/>
      <c r="Q13" s="19">
        <v>-12</v>
      </c>
      <c r="R13" s="19"/>
      <c r="S13" s="19"/>
      <c r="T13" s="19">
        <v>0</v>
      </c>
      <c r="U13" s="19">
        <v>6</v>
      </c>
      <c r="V13" s="19"/>
      <c r="W13" s="19">
        <v>-4</v>
      </c>
      <c r="X13" s="19">
        <v>2</v>
      </c>
      <c r="Y13" s="19">
        <v>-2</v>
      </c>
      <c r="Z13" s="19">
        <v>-10</v>
      </c>
      <c r="AA13" s="19">
        <v>1</v>
      </c>
      <c r="AB13" s="19"/>
      <c r="AC13" s="19"/>
      <c r="AD13" s="19"/>
      <c r="AE13" s="19"/>
      <c r="AF13" s="20">
        <f t="shared" si="0"/>
        <v>19</v>
      </c>
      <c r="AG13" s="34">
        <f>ManRob!AG17</f>
        <v>18</v>
      </c>
    </row>
    <row r="14" spans="1:33" ht="17.25" customHeight="1">
      <c r="A14" s="15" t="s">
        <v>12</v>
      </c>
      <c r="B14" s="19">
        <v>0</v>
      </c>
      <c r="C14" s="19">
        <v>10</v>
      </c>
      <c r="D14" s="19">
        <v>0</v>
      </c>
      <c r="E14" s="19">
        <v>-4</v>
      </c>
      <c r="F14" s="19">
        <v>10</v>
      </c>
      <c r="G14" s="19">
        <v>10</v>
      </c>
      <c r="H14" s="19">
        <v>6</v>
      </c>
      <c r="I14" s="85"/>
      <c r="J14" s="19">
        <v>-4</v>
      </c>
      <c r="K14" s="19">
        <v>6</v>
      </c>
      <c r="L14" s="82"/>
      <c r="M14" s="85"/>
      <c r="N14" s="19">
        <v>0</v>
      </c>
      <c r="O14" s="19">
        <v>6</v>
      </c>
      <c r="P14" s="19">
        <v>0</v>
      </c>
      <c r="Q14" s="19">
        <v>-2</v>
      </c>
      <c r="R14" s="19">
        <v>-4</v>
      </c>
      <c r="S14" s="19"/>
      <c r="T14" s="19"/>
      <c r="U14" s="19">
        <v>-8</v>
      </c>
      <c r="V14" s="19">
        <v>-18</v>
      </c>
      <c r="W14" s="19">
        <v>-8</v>
      </c>
      <c r="X14" s="19">
        <v>12</v>
      </c>
      <c r="Y14" s="19">
        <v>-6</v>
      </c>
      <c r="Z14" s="19">
        <v>-12</v>
      </c>
      <c r="AA14" s="19">
        <v>-5</v>
      </c>
      <c r="AB14" s="19"/>
      <c r="AC14" s="19"/>
      <c r="AD14" s="19"/>
      <c r="AE14" s="19"/>
      <c r="AF14" s="20">
        <f t="shared" si="0"/>
        <v>-11</v>
      </c>
      <c r="AG14" s="34">
        <f>RenSan!AG17</f>
        <v>23</v>
      </c>
    </row>
    <row r="15" spans="1:33" ht="17.25" customHeight="1" thickBot="1">
      <c r="A15" s="26" t="s">
        <v>13</v>
      </c>
      <c r="B15" s="27">
        <v>-4</v>
      </c>
      <c r="C15" s="27"/>
      <c r="D15" s="27">
        <v>-4</v>
      </c>
      <c r="E15" s="27">
        <v>4</v>
      </c>
      <c r="F15" s="27">
        <v>-4</v>
      </c>
      <c r="G15" s="27">
        <v>0</v>
      </c>
      <c r="H15" s="27">
        <v>0</v>
      </c>
      <c r="I15" s="86"/>
      <c r="J15" s="27">
        <v>6</v>
      </c>
      <c r="K15" s="27">
        <v>14</v>
      </c>
      <c r="L15" s="83"/>
      <c r="M15" s="86"/>
      <c r="N15" s="27">
        <v>0</v>
      </c>
      <c r="O15" s="27">
        <v>16</v>
      </c>
      <c r="P15" s="27"/>
      <c r="Q15" s="27">
        <v>0</v>
      </c>
      <c r="R15" s="27">
        <v>0</v>
      </c>
      <c r="S15" s="27">
        <v>-10</v>
      </c>
      <c r="T15" s="27">
        <v>-10</v>
      </c>
      <c r="U15" s="27">
        <v>8</v>
      </c>
      <c r="V15" s="27">
        <v>6</v>
      </c>
      <c r="W15" s="27"/>
      <c r="X15" s="27">
        <v>0</v>
      </c>
      <c r="Y15" s="27">
        <v>-12</v>
      </c>
      <c r="Z15" s="27">
        <v>6</v>
      </c>
      <c r="AA15" s="27">
        <v>-3</v>
      </c>
      <c r="AB15" s="27"/>
      <c r="AC15" s="27"/>
      <c r="AD15" s="27"/>
      <c r="AE15" s="27"/>
      <c r="AF15" s="29">
        <f t="shared" si="0"/>
        <v>13</v>
      </c>
      <c r="AG15" s="38">
        <f>SteMas!AG17</f>
        <v>22</v>
      </c>
    </row>
    <row r="16" spans="1:33" ht="17.25" customHeight="1">
      <c r="A16" s="55" t="s">
        <v>7</v>
      </c>
      <c r="B16" s="24" t="s">
        <v>25</v>
      </c>
      <c r="C16" s="62" t="s">
        <v>30</v>
      </c>
      <c r="D16" s="62" t="s">
        <v>30</v>
      </c>
      <c r="E16" s="24" t="s">
        <v>28</v>
      </c>
      <c r="F16" s="24" t="s">
        <v>25</v>
      </c>
      <c r="G16" s="64" t="s">
        <v>27</v>
      </c>
      <c r="H16" s="24" t="s">
        <v>33</v>
      </c>
      <c r="I16" s="61"/>
      <c r="J16" s="24" t="s">
        <v>25</v>
      </c>
      <c r="K16" s="24" t="s">
        <v>33</v>
      </c>
      <c r="L16" s="24" t="s">
        <v>33</v>
      </c>
      <c r="M16" s="61"/>
      <c r="N16" s="64" t="s">
        <v>27</v>
      </c>
      <c r="O16" s="24" t="s">
        <v>28</v>
      </c>
      <c r="P16" s="62" t="s">
        <v>30</v>
      </c>
      <c r="Q16" s="24" t="s">
        <v>26</v>
      </c>
      <c r="R16" s="24" t="s">
        <v>33</v>
      </c>
      <c r="S16" s="24" t="s">
        <v>25</v>
      </c>
      <c r="T16" s="24" t="s">
        <v>38</v>
      </c>
      <c r="U16" s="24" t="s">
        <v>28</v>
      </c>
      <c r="V16" s="24" t="s">
        <v>25</v>
      </c>
      <c r="W16" s="24" t="s">
        <v>28</v>
      </c>
      <c r="X16" s="24" t="s">
        <v>33</v>
      </c>
      <c r="Y16" s="24" t="s">
        <v>38</v>
      </c>
      <c r="Z16" s="24" t="s">
        <v>28</v>
      </c>
      <c r="AA16" s="24" t="s">
        <v>38</v>
      </c>
      <c r="AB16" s="24"/>
      <c r="AC16" s="24"/>
      <c r="AD16" s="24"/>
      <c r="AE16" s="24"/>
      <c r="AF16" s="54"/>
      <c r="AG16" s="65" t="s">
        <v>14</v>
      </c>
    </row>
    <row r="17" spans="1:33" ht="12.75">
      <c r="A17" s="57" t="s">
        <v>19</v>
      </c>
      <c r="B17" s="42">
        <v>4</v>
      </c>
      <c r="C17" s="42">
        <v>2</v>
      </c>
      <c r="D17" s="42">
        <v>3</v>
      </c>
      <c r="E17" s="42">
        <v>3</v>
      </c>
      <c r="F17" s="42">
        <v>2</v>
      </c>
      <c r="G17" s="42">
        <v>2</v>
      </c>
      <c r="H17" s="42">
        <v>2</v>
      </c>
      <c r="I17" s="63"/>
      <c r="J17" s="42">
        <v>4</v>
      </c>
      <c r="K17" s="42">
        <v>5</v>
      </c>
      <c r="L17" s="42"/>
      <c r="M17" s="63"/>
      <c r="N17" s="42">
        <v>4</v>
      </c>
      <c r="O17" s="42">
        <v>1</v>
      </c>
      <c r="P17" s="42">
        <v>4</v>
      </c>
      <c r="Q17" s="42">
        <v>1</v>
      </c>
      <c r="R17" s="42">
        <v>1</v>
      </c>
      <c r="S17" s="42">
        <v>2</v>
      </c>
      <c r="T17" s="42">
        <v>2</v>
      </c>
      <c r="U17" s="42">
        <v>1</v>
      </c>
      <c r="V17" s="37">
        <v>3</v>
      </c>
      <c r="W17" s="42">
        <v>2</v>
      </c>
      <c r="X17" s="42">
        <v>5</v>
      </c>
      <c r="Y17" s="42">
        <v>1</v>
      </c>
      <c r="Z17" s="42">
        <v>3</v>
      </c>
      <c r="AA17" s="42">
        <v>3</v>
      </c>
      <c r="AB17" s="42"/>
      <c r="AC17" s="42"/>
      <c r="AD17" s="42"/>
      <c r="AE17" s="42"/>
      <c r="AF17" s="58">
        <f>SUM(B17:AE17)</f>
        <v>60</v>
      </c>
      <c r="AG17" s="66">
        <f>COUNTA($B16:$AE16)</f>
        <v>24</v>
      </c>
    </row>
    <row r="18" spans="1:33" ht="12.75">
      <c r="A18" s="48" t="s">
        <v>20</v>
      </c>
      <c r="B18" s="42">
        <v>5</v>
      </c>
      <c r="C18" s="42">
        <v>1</v>
      </c>
      <c r="D18" s="42">
        <v>2</v>
      </c>
      <c r="E18" s="42">
        <v>5</v>
      </c>
      <c r="F18" s="42">
        <v>4</v>
      </c>
      <c r="G18" s="42">
        <v>2</v>
      </c>
      <c r="H18" s="42">
        <v>2</v>
      </c>
      <c r="I18" s="63"/>
      <c r="J18" s="42">
        <v>3</v>
      </c>
      <c r="K18" s="42">
        <v>3</v>
      </c>
      <c r="L18" s="42"/>
      <c r="M18" s="63"/>
      <c r="N18" s="42">
        <v>3</v>
      </c>
      <c r="O18" s="42">
        <v>2</v>
      </c>
      <c r="P18" s="42">
        <v>1</v>
      </c>
      <c r="Q18" s="42">
        <v>5</v>
      </c>
      <c r="R18" s="42">
        <v>2</v>
      </c>
      <c r="S18" s="42">
        <v>2</v>
      </c>
      <c r="T18" s="42">
        <v>7</v>
      </c>
      <c r="U18" s="42">
        <v>3</v>
      </c>
      <c r="V18" s="37">
        <v>6</v>
      </c>
      <c r="W18" s="42">
        <v>8</v>
      </c>
      <c r="X18" s="42">
        <v>3</v>
      </c>
      <c r="Y18" s="42">
        <v>2</v>
      </c>
      <c r="Z18" s="42">
        <v>4</v>
      </c>
      <c r="AA18" s="42">
        <v>4</v>
      </c>
      <c r="AB18" s="42"/>
      <c r="AC18" s="42"/>
      <c r="AD18" s="42"/>
      <c r="AE18" s="42"/>
      <c r="AF18" s="53">
        <f>SUM(B18:AE18)</f>
        <v>79</v>
      </c>
      <c r="AG18" s="67"/>
    </row>
  </sheetData>
  <mergeCells count="4">
    <mergeCell ref="B6:AE6"/>
    <mergeCell ref="L7:L15"/>
    <mergeCell ref="I7:I15"/>
    <mergeCell ref="M7:M15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9" sqref="AA19"/>
    </sheetView>
  </sheetViews>
  <sheetFormatPr defaultColWidth="9.140625" defaultRowHeight="12.75"/>
  <cols>
    <col min="1" max="1" width="22.57421875" style="0" bestFit="1" customWidth="1"/>
    <col min="2" max="31" width="4.28125" style="0" customWidth="1"/>
  </cols>
  <sheetData>
    <row r="1" spans="1:31" ht="18">
      <c r="A1" s="1" t="str">
        <f>BarElio!A1</f>
        <v>BRIDGEMANIA   2006 / 2007 Dalla provocazione ……. alla concertazione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2.25" customHeight="1">
      <c r="A3" s="5" t="s">
        <v>1</v>
      </c>
      <c r="B3" s="8">
        <f>IF(BarElio!B3="","",BarElio!B3)</f>
        <v>38983</v>
      </c>
      <c r="C3" s="8">
        <f>IF(BarElio!C3="","",BarElio!C3)</f>
        <v>38990</v>
      </c>
      <c r="D3" s="8">
        <f>IF(BarElio!D3="","",BarElio!D3)</f>
        <v>39011</v>
      </c>
      <c r="E3" s="8">
        <f>IF(BarElio!E3="","",BarElio!E3)</f>
        <v>39018</v>
      </c>
      <c r="F3" s="8">
        <f>IF(BarElio!F3="","",BarElio!F3)</f>
        <v>39039</v>
      </c>
      <c r="G3" s="8">
        <f>IF(BarElio!G3="","",BarElio!G3)</f>
        <v>39046</v>
      </c>
      <c r="H3" s="8">
        <f>IF(BarElio!H3="","",BarElio!H3)</f>
        <v>39067</v>
      </c>
      <c r="I3" s="8">
        <f>IF(BarElio!I3="","",BarElio!I3)</f>
        <v>39446</v>
      </c>
      <c r="J3" s="8">
        <f>IF(BarElio!J3="","",BarElio!J3)</f>
        <v>39088</v>
      </c>
      <c r="K3" s="8">
        <f>IF(BarElio!K3="","",BarElio!K3)</f>
        <v>39096</v>
      </c>
      <c r="L3" s="8">
        <f>IF(BarElio!L3="","",BarElio!L3)</f>
        <v>39102</v>
      </c>
      <c r="M3" s="8">
        <f>IF(BarElio!M3="","",BarElio!M3)</f>
        <v>39109</v>
      </c>
      <c r="N3" s="8">
        <f>IF(BarElio!N3="","",BarElio!N3)</f>
        <v>39116</v>
      </c>
      <c r="O3" s="8">
        <f>IF(BarElio!O3="","",BarElio!O3)</f>
        <v>39137</v>
      </c>
      <c r="P3" s="8">
        <f>IF(BarElio!P3="","",BarElio!P3)</f>
        <v>39144</v>
      </c>
      <c r="Q3" s="8">
        <f>IF(BarElio!Q3="","",BarElio!Q3)</f>
        <v>39151</v>
      </c>
      <c r="R3" s="8">
        <f>IF(BarElio!R3="","",BarElio!R3)</f>
        <v>39158</v>
      </c>
      <c r="S3" s="8">
        <f>IF(BarElio!S3="","",BarElio!S3)</f>
        <v>39165</v>
      </c>
      <c r="T3" s="8">
        <f>IF(BarElio!T3="","",BarElio!T3)</f>
        <v>39172</v>
      </c>
      <c r="U3" s="8">
        <f>IF(BarElio!U3="","",BarElio!U3)</f>
        <v>39186</v>
      </c>
      <c r="V3" s="8">
        <f>IF(BarElio!V3="","",BarElio!V3)</f>
        <v>39193</v>
      </c>
      <c r="W3" s="8">
        <f>IF(BarElio!W3="","",BarElio!W3)</f>
        <v>39214</v>
      </c>
      <c r="X3" s="8">
        <f>IF(BarElio!X3="","",BarElio!X3)</f>
        <v>39221</v>
      </c>
      <c r="Y3" s="8">
        <f>IF(BarElio!Y3="","",BarElio!Y3)</f>
        <v>39242</v>
      </c>
      <c r="Z3" s="8">
        <f>IF(BarElio!Z3="","",BarElio!Z3)</f>
        <v>39249</v>
      </c>
      <c r="AA3" s="8">
        <f>IF(BarElio!AA3="","",BarElio!AA3)</f>
        <v>39256</v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39.75">
      <c r="A4" s="5"/>
      <c r="B4" s="8" t="str">
        <f>IF(BarElio!B4="","",BarElio!B4)</f>
        <v>Des</v>
      </c>
      <c r="C4" s="8" t="str">
        <f>IF(BarElio!C4="","",BarElio!C4)</f>
        <v>Pol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Bia</v>
      </c>
      <c r="G4" s="8" t="str">
        <f>IF(BarElio!G4="","",BarElio!G4)</f>
        <v>Sav</v>
      </c>
      <c r="H4" s="8" t="str">
        <f>IF(BarElio!H4="","",BarElio!H4)</f>
        <v>Sim</v>
      </c>
      <c r="I4" s="8" t="str">
        <f>IF(BarElio!I4="","",BarElio!I4)</f>
        <v>Ban</v>
      </c>
      <c r="J4" s="8" t="str">
        <f>IF(BarElio!J4="","",BarElio!J4)</f>
        <v>Des</v>
      </c>
      <c r="K4" s="8" t="str">
        <f>IF(BarElio!K4="","",BarElio!K4)</f>
        <v>Gio</v>
      </c>
      <c r="L4" s="8" t="str">
        <f>IF(BarElio!L4="","",BarElio!L4)</f>
        <v>Dej</v>
      </c>
      <c r="M4" s="8" t="str">
        <f>IF(BarElio!M4="","",BarElio!M4)</f>
        <v>Dej</v>
      </c>
      <c r="N4" s="8" t="str">
        <f>IF(BarElio!N4="","",BarElio!N4)</f>
        <v>Mal</v>
      </c>
      <c r="O4" s="8" t="str">
        <f>IF(BarElio!O4="","",BarElio!O4)</f>
        <v>Sim</v>
      </c>
      <c r="P4" s="8" t="str">
        <f>IF(BarElio!P4="","",BarElio!P4)</f>
        <v>Des</v>
      </c>
      <c r="Q4" s="8" t="str">
        <f>IF(BarElio!Q4="","",BarElio!Q4)</f>
        <v>Pol</v>
      </c>
      <c r="R4" s="8" t="str">
        <f>IF(BarElio!R4="","",BarElio!R4)</f>
        <v>Sav</v>
      </c>
      <c r="S4" s="70" t="str">
        <f>IF(BarElio!S4="","",BarElio!S4)</f>
        <v>Sovana</v>
      </c>
      <c r="T4" s="8" t="str">
        <f>IF(BarElio!T4="","",BarElio!T4)</f>
        <v>Ban</v>
      </c>
      <c r="U4" s="8" t="str">
        <f>IF(BarElio!U4="","",BarElio!U4)</f>
        <v>Cat</v>
      </c>
      <c r="V4" s="8" t="str">
        <f>IF(BarElio!V4="","",BarElio!V4)</f>
        <v>Bia</v>
      </c>
      <c r="W4" s="8" t="str">
        <f>IF(BarElio!W4="","",BarElio!W4)</f>
        <v>Gio</v>
      </c>
      <c r="X4" s="8" t="str">
        <f>IF(BarElio!X4="","",BarElio!X4)</f>
        <v>Pol</v>
      </c>
      <c r="Y4" s="8" t="str">
        <f>IF(BarElio!Y4="","",BarElio!Y4)</f>
        <v>Des</v>
      </c>
      <c r="Z4" s="8" t="str">
        <f>IF(BarElio!Z4="","",BarElio!Z4)</f>
        <v>Mal</v>
      </c>
      <c r="AA4" s="8" t="str">
        <f>IF(BarElio!AA4="","",BarElio!AA4)</f>
        <v>Sim</v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33.75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9-18</v>
      </c>
      <c r="E5" s="8" t="str">
        <f>IF(BarElio!E5="","",BarElio!E5)</f>
        <v>9-18</v>
      </c>
      <c r="F5" s="8" t="str">
        <f>IF(BarElio!F5="","",BarElio!F5)</f>
        <v>9-18</v>
      </c>
      <c r="G5" s="8" t="str">
        <f>IF(BarElio!G5="","",BarElio!G5)</f>
        <v>10-18</v>
      </c>
      <c r="H5" s="8" t="str">
        <f>IF(BarElio!H5="","",BarElio!H5)</f>
        <v>10-18</v>
      </c>
      <c r="I5" s="8" t="str">
        <f>IF(BarElio!I5="","",BarElio!I5)</f>
        <v>6-22</v>
      </c>
      <c r="J5" s="8" t="str">
        <f>IF(BarElio!J5="","",BarElio!J5)</f>
        <v>9/18</v>
      </c>
      <c r="K5" s="8" t="str">
        <f>IF(BarElio!K5="","",BarElio!K5)</f>
        <v>8/21</v>
      </c>
      <c r="L5" s="8" t="str">
        <f>IF(BarElio!L5="","",BarElio!L5)</f>
        <v>6-22</v>
      </c>
      <c r="M5" s="8" t="str">
        <f>IF(BarElio!M5="","",BarElio!M5)</f>
        <v>6-22</v>
      </c>
      <c r="N5" s="8" t="str">
        <f>IF(BarElio!N5="","",BarElio!N5)</f>
        <v>7-21</v>
      </c>
      <c r="O5" s="8" t="str">
        <f>IF(BarElio!O5="","",BarElio!O5)</f>
        <v>12-22</v>
      </c>
      <c r="P5" s="8" t="str">
        <f>IF(BarElio!P5="","",BarElio!P5)</f>
        <v>9-18</v>
      </c>
      <c r="Q5" s="8" t="str">
        <f>IF(BarElio!Q5="","",BarElio!Q5)</f>
        <v>9-18</v>
      </c>
      <c r="R5" s="8" t="str">
        <f>IF(BarElio!R5="","",BarElio!R5)</f>
        <v>9-18</v>
      </c>
      <c r="S5" s="8" t="str">
        <f>IF(BarElio!S5="","",BarElio!S5)</f>
        <v>16-30</v>
      </c>
      <c r="T5" s="8" t="str">
        <f>IF(BarElio!T5="","",BarElio!T5)</f>
        <v>8-21</v>
      </c>
      <c r="U5" s="8" t="str">
        <f>IF(BarElio!U5="","",BarElio!U5)</f>
        <v>10-18</v>
      </c>
      <c r="V5" s="8" t="str">
        <f>IF(BarElio!V5="","",BarElio!V5)</f>
        <v>8-21</v>
      </c>
      <c r="W5" s="8" t="str">
        <f>IF(BarElio!W5="","",BarElio!W5)</f>
        <v>8-21</v>
      </c>
      <c r="X5" s="8" t="str">
        <f>IF(BarElio!X5="","",BarElio!X5)</f>
        <v>8-21</v>
      </c>
      <c r="Y5" s="8" t="str">
        <f>IF(BarElio!Y5="","",BarElio!Y5)</f>
        <v>10-18</v>
      </c>
      <c r="Z5" s="8" t="str">
        <f>IF(BarElio!Z5="","",BarElio!Z5)</f>
        <v>9-18</v>
      </c>
      <c r="AA5" s="8" t="str">
        <f>IF(BarElio!AA5="","",BarElio!AA5)</f>
        <v>10-27</v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9" t="s">
        <v>10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6" t="s">
        <v>15</v>
      </c>
      <c r="AG6" s="68" t="s">
        <v>42</v>
      </c>
    </row>
    <row r="7" spans="1:33" ht="17.25" customHeight="1">
      <c r="A7" s="15" t="s">
        <v>9</v>
      </c>
      <c r="B7" s="19">
        <v>2</v>
      </c>
      <c r="C7" s="19">
        <v>0</v>
      </c>
      <c r="D7" s="19"/>
      <c r="E7" s="19">
        <v>4</v>
      </c>
      <c r="F7" s="19">
        <v>-8</v>
      </c>
      <c r="G7" s="19">
        <v>8</v>
      </c>
      <c r="H7" s="19">
        <v>-12</v>
      </c>
      <c r="I7" s="84" t="s">
        <v>44</v>
      </c>
      <c r="J7" s="71"/>
      <c r="K7" s="71"/>
      <c r="L7" s="81" t="s">
        <v>44</v>
      </c>
      <c r="M7" s="81" t="s">
        <v>44</v>
      </c>
      <c r="N7" s="71"/>
      <c r="O7" s="19">
        <v>0</v>
      </c>
      <c r="P7" s="71"/>
      <c r="Q7" s="19">
        <v>12</v>
      </c>
      <c r="R7" s="71"/>
      <c r="S7" s="71"/>
      <c r="T7" s="19">
        <v>0</v>
      </c>
      <c r="U7" s="19">
        <v>-8</v>
      </c>
      <c r="V7" s="71"/>
      <c r="W7" s="19">
        <v>6</v>
      </c>
      <c r="X7" s="19">
        <v>8</v>
      </c>
      <c r="Y7" s="19">
        <v>-4</v>
      </c>
      <c r="Z7" s="19">
        <v>-8</v>
      </c>
      <c r="AA7" s="19">
        <v>-5</v>
      </c>
      <c r="AB7" s="19"/>
      <c r="AC7" s="19"/>
      <c r="AD7" s="19"/>
      <c r="AE7" s="19"/>
      <c r="AF7" s="20">
        <f aca="true" t="shared" si="0" ref="AF7:AF15">SUM($B7:$AE7)</f>
        <v>-5</v>
      </c>
      <c r="AG7" s="34">
        <f>AntDino!AG17</f>
        <v>24</v>
      </c>
    </row>
    <row r="8" spans="1:33" ht="17.25" customHeight="1">
      <c r="A8" s="21" t="s">
        <v>4</v>
      </c>
      <c r="B8" s="19">
        <v>6</v>
      </c>
      <c r="C8" s="19">
        <v>-12</v>
      </c>
      <c r="D8" s="19">
        <v>6</v>
      </c>
      <c r="E8" s="19"/>
      <c r="F8" s="19">
        <v>-4</v>
      </c>
      <c r="G8" s="19">
        <v>-14</v>
      </c>
      <c r="H8" s="19">
        <v>-12</v>
      </c>
      <c r="I8" s="85"/>
      <c r="J8" s="71"/>
      <c r="K8" s="71"/>
      <c r="L8" s="82"/>
      <c r="M8" s="82"/>
      <c r="N8" s="71"/>
      <c r="O8" s="19">
        <v>-2</v>
      </c>
      <c r="P8" s="71"/>
      <c r="Q8" s="19">
        <v>-2</v>
      </c>
      <c r="R8" s="71"/>
      <c r="S8" s="71"/>
      <c r="T8" s="19">
        <v>-6</v>
      </c>
      <c r="U8" s="19">
        <v>-4</v>
      </c>
      <c r="V8" s="71"/>
      <c r="W8" s="19">
        <v>-12</v>
      </c>
      <c r="X8" s="19">
        <v>6</v>
      </c>
      <c r="Y8" s="19">
        <v>2</v>
      </c>
      <c r="Z8" s="19">
        <v>-12</v>
      </c>
      <c r="AA8" s="19">
        <v>2</v>
      </c>
      <c r="AB8" s="19"/>
      <c r="AC8" s="19"/>
      <c r="AD8" s="19"/>
      <c r="AE8" s="19"/>
      <c r="AF8" s="20">
        <f t="shared" si="0"/>
        <v>-58</v>
      </c>
      <c r="AG8" s="34">
        <f>BarElio!AG17</f>
        <v>25</v>
      </c>
    </row>
    <row r="9" spans="1:33" ht="17.25" customHeight="1">
      <c r="A9" s="15" t="s">
        <v>6</v>
      </c>
      <c r="B9" s="19">
        <v>4</v>
      </c>
      <c r="C9" s="40">
        <v>2</v>
      </c>
      <c r="D9" s="19">
        <v>4</v>
      </c>
      <c r="E9" s="19">
        <v>-4</v>
      </c>
      <c r="F9" s="19">
        <v>0</v>
      </c>
      <c r="G9" s="19">
        <v>4</v>
      </c>
      <c r="H9" s="19">
        <v>0</v>
      </c>
      <c r="I9" s="85"/>
      <c r="J9" s="71"/>
      <c r="K9" s="71"/>
      <c r="L9" s="82"/>
      <c r="M9" s="82"/>
      <c r="N9" s="71"/>
      <c r="O9" s="19">
        <v>12</v>
      </c>
      <c r="P9" s="71"/>
      <c r="Q9" s="19">
        <v>0</v>
      </c>
      <c r="R9" s="71"/>
      <c r="S9" s="71"/>
      <c r="T9" s="19">
        <v>6</v>
      </c>
      <c r="U9" s="19">
        <v>16</v>
      </c>
      <c r="V9" s="71"/>
      <c r="W9" s="19">
        <v>12</v>
      </c>
      <c r="X9" s="19">
        <v>0</v>
      </c>
      <c r="Y9" s="19">
        <v>4</v>
      </c>
      <c r="Z9" s="19"/>
      <c r="AA9" s="19">
        <v>4</v>
      </c>
      <c r="AB9" s="19"/>
      <c r="AC9" s="19"/>
      <c r="AD9" s="19"/>
      <c r="AE9" s="19"/>
      <c r="AF9" s="20">
        <f t="shared" si="0"/>
        <v>64</v>
      </c>
      <c r="AG9" s="34">
        <f>CesGae!AG17</f>
        <v>23</v>
      </c>
    </row>
    <row r="10" spans="1:33" ht="17.25" customHeight="1">
      <c r="A10" s="15" t="s">
        <v>5</v>
      </c>
      <c r="B10" s="19">
        <v>-4</v>
      </c>
      <c r="C10" s="19">
        <v>-10</v>
      </c>
      <c r="D10" s="19">
        <v>12</v>
      </c>
      <c r="E10" s="19">
        <v>2</v>
      </c>
      <c r="F10" s="19">
        <v>-6</v>
      </c>
      <c r="G10" s="19">
        <v>-4</v>
      </c>
      <c r="H10" s="19">
        <v>10</v>
      </c>
      <c r="I10" s="85"/>
      <c r="J10" s="71"/>
      <c r="K10" s="71"/>
      <c r="L10" s="82"/>
      <c r="M10" s="82"/>
      <c r="N10" s="71"/>
      <c r="O10" s="19">
        <v>-14</v>
      </c>
      <c r="P10" s="71"/>
      <c r="Q10" s="19">
        <v>-4</v>
      </c>
      <c r="R10" s="71"/>
      <c r="S10" s="71"/>
      <c r="T10" s="19">
        <v>10</v>
      </c>
      <c r="U10" s="19">
        <v>-8</v>
      </c>
      <c r="V10" s="71"/>
      <c r="W10" s="19">
        <v>2</v>
      </c>
      <c r="X10" s="19">
        <v>-10</v>
      </c>
      <c r="Y10" s="19">
        <v>10</v>
      </c>
      <c r="Z10" s="19">
        <v>-2</v>
      </c>
      <c r="AA10" s="19">
        <v>2</v>
      </c>
      <c r="AB10" s="19"/>
      <c r="AC10" s="19"/>
      <c r="AD10" s="19"/>
      <c r="AE10" s="19"/>
      <c r="AF10" s="20">
        <f t="shared" si="0"/>
        <v>-14</v>
      </c>
      <c r="AG10" s="34">
        <f>EleStef!AG17</f>
        <v>24</v>
      </c>
    </row>
    <row r="11" spans="1:33" ht="17.25" customHeight="1">
      <c r="A11" s="16" t="s">
        <v>3</v>
      </c>
      <c r="B11" s="19">
        <v>-4</v>
      </c>
      <c r="C11" s="41">
        <v>-6</v>
      </c>
      <c r="D11" s="19">
        <v>12</v>
      </c>
      <c r="E11" s="19">
        <v>-8</v>
      </c>
      <c r="F11" s="19"/>
      <c r="G11" s="19">
        <v>2</v>
      </c>
      <c r="H11" s="19">
        <v>0</v>
      </c>
      <c r="I11" s="85"/>
      <c r="J11" s="71"/>
      <c r="K11" s="71"/>
      <c r="L11" s="82"/>
      <c r="M11" s="82"/>
      <c r="N11" s="71"/>
      <c r="O11" s="19"/>
      <c r="P11" s="71"/>
      <c r="Q11" s="19"/>
      <c r="R11" s="71"/>
      <c r="S11" s="71"/>
      <c r="T11" s="19"/>
      <c r="U11" s="19">
        <v>-2</v>
      </c>
      <c r="V11" s="71"/>
      <c r="W11" s="19">
        <v>10</v>
      </c>
      <c r="X11" s="19"/>
      <c r="Y11" s="19">
        <v>4</v>
      </c>
      <c r="Z11" s="19">
        <v>-4</v>
      </c>
      <c r="AA11" s="19"/>
      <c r="AB11" s="19"/>
      <c r="AC11" s="19"/>
      <c r="AD11" s="19"/>
      <c r="AE11" s="19"/>
      <c r="AF11" s="20">
        <f t="shared" si="0"/>
        <v>4</v>
      </c>
      <c r="AG11" s="34">
        <f>GillRaf!AG17</f>
        <v>16</v>
      </c>
    </row>
    <row r="12" spans="1:33" ht="17.25" customHeight="1">
      <c r="A12" s="15" t="s">
        <v>8</v>
      </c>
      <c r="B12" s="19"/>
      <c r="C12" s="40">
        <v>-8</v>
      </c>
      <c r="D12" s="19">
        <v>4</v>
      </c>
      <c r="E12" s="19">
        <v>4</v>
      </c>
      <c r="F12" s="19">
        <v>6</v>
      </c>
      <c r="G12" s="19">
        <v>-6</v>
      </c>
      <c r="H12" s="19">
        <v>16</v>
      </c>
      <c r="I12" s="85"/>
      <c r="J12" s="71"/>
      <c r="K12" s="71"/>
      <c r="L12" s="82"/>
      <c r="M12" s="82"/>
      <c r="N12" s="71"/>
      <c r="O12" s="19">
        <v>-4</v>
      </c>
      <c r="P12" s="71"/>
      <c r="Q12" s="19">
        <v>-2</v>
      </c>
      <c r="R12" s="71"/>
      <c r="S12" s="71"/>
      <c r="T12" s="19">
        <v>6</v>
      </c>
      <c r="U12" s="19">
        <v>12</v>
      </c>
      <c r="V12" s="71"/>
      <c r="W12" s="19"/>
      <c r="X12" s="19"/>
      <c r="Y12" s="19">
        <v>4</v>
      </c>
      <c r="Z12" s="19">
        <v>-2</v>
      </c>
      <c r="AA12" s="19">
        <v>-4</v>
      </c>
      <c r="AB12" s="19"/>
      <c r="AC12" s="19"/>
      <c r="AD12" s="19"/>
      <c r="AE12" s="19"/>
      <c r="AF12" s="20">
        <f t="shared" si="0"/>
        <v>26</v>
      </c>
      <c r="AG12" s="34">
        <f>IsolGio!AG17</f>
        <v>21</v>
      </c>
    </row>
    <row r="13" spans="1:33" ht="17.25" customHeight="1">
      <c r="A13" s="15" t="s">
        <v>7</v>
      </c>
      <c r="B13" s="19">
        <v>0</v>
      </c>
      <c r="C13" s="19">
        <v>-4</v>
      </c>
      <c r="D13" s="19">
        <v>4</v>
      </c>
      <c r="E13" s="19">
        <v>-2</v>
      </c>
      <c r="F13" s="19">
        <v>-8</v>
      </c>
      <c r="G13" s="19">
        <v>-12</v>
      </c>
      <c r="H13" s="19">
        <v>-10</v>
      </c>
      <c r="I13" s="85"/>
      <c r="J13" s="71"/>
      <c r="K13" s="71"/>
      <c r="L13" s="82"/>
      <c r="M13" s="82"/>
      <c r="N13" s="71"/>
      <c r="O13" s="19">
        <v>-6</v>
      </c>
      <c r="P13" s="71"/>
      <c r="Q13" s="19">
        <v>12</v>
      </c>
      <c r="R13" s="71"/>
      <c r="S13" s="71"/>
      <c r="T13" s="19">
        <v>0</v>
      </c>
      <c r="U13" s="19">
        <v>-6</v>
      </c>
      <c r="V13" s="71"/>
      <c r="W13" s="19">
        <v>4</v>
      </c>
      <c r="X13" s="19">
        <v>-2</v>
      </c>
      <c r="Y13" s="19">
        <v>2</v>
      </c>
      <c r="Z13" s="19">
        <v>10</v>
      </c>
      <c r="AA13" s="19">
        <v>-1</v>
      </c>
      <c r="AB13" s="19"/>
      <c r="AC13" s="19"/>
      <c r="AD13" s="19"/>
      <c r="AE13" s="19"/>
      <c r="AF13" s="20">
        <f t="shared" si="0"/>
        <v>-19</v>
      </c>
      <c r="AG13" s="34">
        <f>LilGian!AG17</f>
        <v>24</v>
      </c>
    </row>
    <row r="14" spans="1:33" ht="17.25" customHeight="1">
      <c r="A14" s="15" t="s">
        <v>12</v>
      </c>
      <c r="B14" s="19">
        <v>-4</v>
      </c>
      <c r="C14" s="41">
        <v>-10</v>
      </c>
      <c r="D14" s="19">
        <v>8</v>
      </c>
      <c r="E14" s="19">
        <v>-8</v>
      </c>
      <c r="F14" s="19">
        <v>0</v>
      </c>
      <c r="G14" s="19">
        <v>-12</v>
      </c>
      <c r="H14" s="19">
        <v>12</v>
      </c>
      <c r="I14" s="85"/>
      <c r="J14" s="71"/>
      <c r="K14" s="71"/>
      <c r="L14" s="82"/>
      <c r="M14" s="82"/>
      <c r="N14" s="71"/>
      <c r="O14" s="19">
        <v>10</v>
      </c>
      <c r="P14" s="71"/>
      <c r="Q14" s="19">
        <v>4</v>
      </c>
      <c r="R14" s="71"/>
      <c r="S14" s="71"/>
      <c r="T14" s="19"/>
      <c r="U14" s="19">
        <v>2</v>
      </c>
      <c r="V14" s="71"/>
      <c r="W14" s="19">
        <v>2</v>
      </c>
      <c r="X14" s="19">
        <v>6</v>
      </c>
      <c r="Y14" s="19">
        <v>6</v>
      </c>
      <c r="Z14" s="19">
        <v>-6</v>
      </c>
      <c r="AA14" s="19">
        <v>2</v>
      </c>
      <c r="AB14" s="19"/>
      <c r="AC14" s="19"/>
      <c r="AD14" s="19"/>
      <c r="AE14" s="19"/>
      <c r="AF14" s="20">
        <f t="shared" si="0"/>
        <v>12</v>
      </c>
      <c r="AG14" s="34">
        <f>RenSan!AG17</f>
        <v>23</v>
      </c>
    </row>
    <row r="15" spans="1:33" ht="17.25" customHeight="1" thickBot="1">
      <c r="A15" s="26" t="s">
        <v>13</v>
      </c>
      <c r="B15" s="27">
        <v>-2</v>
      </c>
      <c r="C15" s="43"/>
      <c r="D15" s="27">
        <v>8</v>
      </c>
      <c r="E15" s="27">
        <v>-2</v>
      </c>
      <c r="F15" s="27">
        <v>4</v>
      </c>
      <c r="G15" s="27">
        <v>0</v>
      </c>
      <c r="H15" s="27">
        <v>-12</v>
      </c>
      <c r="I15" s="86"/>
      <c r="J15" s="72"/>
      <c r="K15" s="72"/>
      <c r="L15" s="83"/>
      <c r="M15" s="83"/>
      <c r="N15" s="72"/>
      <c r="O15" s="27">
        <v>6</v>
      </c>
      <c r="P15" s="72"/>
      <c r="Q15" s="27">
        <v>10</v>
      </c>
      <c r="R15" s="72"/>
      <c r="S15" s="72"/>
      <c r="T15" s="27">
        <v>12</v>
      </c>
      <c r="U15" s="27">
        <v>0</v>
      </c>
      <c r="V15" s="72"/>
      <c r="W15" s="27"/>
      <c r="X15" s="27">
        <v>16</v>
      </c>
      <c r="Y15" s="27">
        <v>0</v>
      </c>
      <c r="Z15" s="27">
        <v>0</v>
      </c>
      <c r="AA15" s="27">
        <v>3</v>
      </c>
      <c r="AB15" s="27"/>
      <c r="AC15" s="27"/>
      <c r="AD15" s="27"/>
      <c r="AE15" s="27"/>
      <c r="AF15" s="29">
        <f t="shared" si="0"/>
        <v>43</v>
      </c>
      <c r="AG15" s="38">
        <f>SteMas!AG17</f>
        <v>22</v>
      </c>
    </row>
    <row r="16" spans="1:33" ht="17.25" customHeight="1">
      <c r="A16" s="55" t="s">
        <v>11</v>
      </c>
      <c r="B16" s="24" t="s">
        <v>25</v>
      </c>
      <c r="C16" s="24" t="s">
        <v>36</v>
      </c>
      <c r="D16" s="60" t="s">
        <v>29</v>
      </c>
      <c r="E16" s="24" t="s">
        <v>26</v>
      </c>
      <c r="F16" s="24" t="s">
        <v>28</v>
      </c>
      <c r="G16" s="24" t="s">
        <v>36</v>
      </c>
      <c r="H16" s="64" t="s">
        <v>27</v>
      </c>
      <c r="I16" s="61"/>
      <c r="J16" s="61"/>
      <c r="K16" s="61"/>
      <c r="L16" s="64" t="s">
        <v>27</v>
      </c>
      <c r="M16" s="24" t="s">
        <v>38</v>
      </c>
      <c r="N16" s="61"/>
      <c r="O16" s="24" t="s">
        <v>33</v>
      </c>
      <c r="P16" s="61"/>
      <c r="Q16" s="60" t="s">
        <v>29</v>
      </c>
      <c r="R16" s="61"/>
      <c r="S16" s="61"/>
      <c r="T16" s="60" t="s">
        <v>29</v>
      </c>
      <c r="U16" s="24" t="s">
        <v>25</v>
      </c>
      <c r="V16" s="61"/>
      <c r="W16" s="62" t="s">
        <v>30</v>
      </c>
      <c r="X16" s="60" t="s">
        <v>29</v>
      </c>
      <c r="Y16" s="62" t="s">
        <v>30</v>
      </c>
      <c r="Z16" s="24" t="s">
        <v>24</v>
      </c>
      <c r="AA16" s="24" t="s">
        <v>25</v>
      </c>
      <c r="AB16" s="24"/>
      <c r="AC16" s="24"/>
      <c r="AD16" s="24"/>
      <c r="AE16" s="24"/>
      <c r="AF16" s="54"/>
      <c r="AG16" s="65" t="s">
        <v>14</v>
      </c>
    </row>
    <row r="17" spans="1:33" ht="12.75">
      <c r="A17" s="57" t="s">
        <v>19</v>
      </c>
      <c r="B17" s="42">
        <v>2</v>
      </c>
      <c r="C17" s="42">
        <v>0</v>
      </c>
      <c r="D17" s="42">
        <v>8</v>
      </c>
      <c r="E17" s="42">
        <v>3</v>
      </c>
      <c r="F17" s="42">
        <v>3</v>
      </c>
      <c r="G17" s="42">
        <v>2</v>
      </c>
      <c r="H17" s="42">
        <v>5</v>
      </c>
      <c r="I17" s="63"/>
      <c r="J17" s="63"/>
      <c r="K17" s="63"/>
      <c r="L17" s="42"/>
      <c r="M17" s="42"/>
      <c r="N17" s="63"/>
      <c r="O17" s="42">
        <v>4</v>
      </c>
      <c r="P17" s="63"/>
      <c r="Q17" s="42">
        <v>6</v>
      </c>
      <c r="R17" s="63"/>
      <c r="S17" s="63"/>
      <c r="T17" s="42">
        <v>6</v>
      </c>
      <c r="U17" s="42">
        <v>3</v>
      </c>
      <c r="V17" s="63"/>
      <c r="W17" s="42">
        <v>7</v>
      </c>
      <c r="X17" s="42">
        <v>7</v>
      </c>
      <c r="Y17" s="42">
        <v>0</v>
      </c>
      <c r="Z17" s="42">
        <v>1</v>
      </c>
      <c r="AA17" s="42">
        <v>5</v>
      </c>
      <c r="AB17" s="42"/>
      <c r="AC17" s="42"/>
      <c r="AD17" s="42"/>
      <c r="AE17" s="42"/>
      <c r="AF17" s="58">
        <f>SUM(B17:AE17)</f>
        <v>62</v>
      </c>
      <c r="AG17" s="66">
        <f>COUNTA($B16:$AE16)</f>
        <v>18</v>
      </c>
    </row>
    <row r="18" spans="1:33" ht="12.75">
      <c r="A18" s="48" t="s">
        <v>20</v>
      </c>
      <c r="B18" s="42">
        <v>1</v>
      </c>
      <c r="C18" s="42">
        <v>2</v>
      </c>
      <c r="D18" s="42">
        <v>0</v>
      </c>
      <c r="E18" s="42">
        <v>2</v>
      </c>
      <c r="F18" s="42">
        <v>6</v>
      </c>
      <c r="G18" s="42">
        <v>4</v>
      </c>
      <c r="H18" s="42">
        <v>3</v>
      </c>
      <c r="I18" s="63"/>
      <c r="J18" s="63"/>
      <c r="K18" s="63"/>
      <c r="L18" s="42"/>
      <c r="M18" s="42"/>
      <c r="N18" s="63"/>
      <c r="O18" s="42">
        <v>2</v>
      </c>
      <c r="P18" s="63"/>
      <c r="Q18" s="42">
        <v>2</v>
      </c>
      <c r="R18" s="63"/>
      <c r="S18" s="63"/>
      <c r="T18" s="42">
        <v>2</v>
      </c>
      <c r="U18" s="42">
        <v>2</v>
      </c>
      <c r="V18" s="63"/>
      <c r="W18" s="42">
        <v>2</v>
      </c>
      <c r="X18" s="42">
        <v>3</v>
      </c>
      <c r="Y18" s="42">
        <v>0</v>
      </c>
      <c r="Z18" s="42">
        <v>5</v>
      </c>
      <c r="AA18" s="42">
        <v>4</v>
      </c>
      <c r="AB18" s="42"/>
      <c r="AC18" s="42"/>
      <c r="AD18" s="42"/>
      <c r="AE18" s="42"/>
      <c r="AF18" s="53">
        <f>SUM(B18:AE18)</f>
        <v>40</v>
      </c>
      <c r="AG18" s="67"/>
    </row>
  </sheetData>
  <mergeCells count="4">
    <mergeCell ref="B6:AE6"/>
    <mergeCell ref="L7:L15"/>
    <mergeCell ref="I7:I15"/>
    <mergeCell ref="M7:M15"/>
  </mergeCells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Elio</cp:lastModifiedBy>
  <cp:lastPrinted>2005-09-25T10:06:25Z</cp:lastPrinted>
  <dcterms:created xsi:type="dcterms:W3CDTF">2003-12-13T12:22:46Z</dcterms:created>
  <dcterms:modified xsi:type="dcterms:W3CDTF">2007-06-26T17:47:32Z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